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610" windowHeight="8640" activeTab="1"/>
  </bookViews>
  <sheets>
    <sheet name="市区町村別（１１月末）" sheetId="1" r:id="rId1"/>
    <sheet name="市区町村別（１１月中）" sheetId="2" r:id="rId2"/>
  </sheets>
  <definedNames>
    <definedName name="_xlnm.Print_Area" localSheetId="1">'市区町村別（１１月中）'!$A$5:$W$97</definedName>
    <definedName name="_xlnm.Print_Area" localSheetId="0">'市区町村別（１１月末）'!$A$5:$W$97</definedName>
    <definedName name="_xlnm.Print_Titles" localSheetId="1">'市区町村別（１１月中）'!$1:$4</definedName>
    <definedName name="_xlnm.Print_Titles" localSheetId="0">'市区町村別（１１月末）'!$1:$4</definedName>
    <definedName name="市町村ＩＤ" localSheetId="1">#REF!</definedName>
    <definedName name="市町村ＩＤ">#REF!</definedName>
    <definedName name="所属ＩＤ" localSheetId="1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  <c r="G6" i="2"/>
  <c r="P6" i="2"/>
  <c r="Q6" i="2"/>
  <c r="R6" i="2"/>
  <c r="S6" i="2"/>
  <c r="I8" i="2"/>
  <c r="I7" i="2" s="1"/>
  <c r="K8" i="2"/>
  <c r="K7" i="2" s="1"/>
  <c r="M8" i="2"/>
  <c r="M7" i="2" s="1"/>
  <c r="O8" i="2"/>
  <c r="O7" i="2" s="1"/>
  <c r="U8" i="2"/>
  <c r="U7" i="2" s="1"/>
  <c r="W8" i="2"/>
  <c r="W7" i="2" s="1"/>
  <c r="H9" i="2"/>
  <c r="I9" i="2"/>
  <c r="J9" i="2"/>
  <c r="K9" i="2"/>
  <c r="L9" i="2"/>
  <c r="M9" i="2"/>
  <c r="N9" i="2"/>
  <c r="O9" i="2"/>
  <c r="P9" i="2"/>
  <c r="T9" i="2"/>
  <c r="U9" i="2"/>
  <c r="V9" i="2"/>
  <c r="W9" i="2"/>
  <c r="E10" i="2"/>
  <c r="F10" i="2"/>
  <c r="G10" i="2"/>
  <c r="P10" i="2"/>
  <c r="Q10" i="2"/>
  <c r="R10" i="2"/>
  <c r="S10" i="2"/>
  <c r="E11" i="2"/>
  <c r="F11" i="2"/>
  <c r="G11" i="2" s="1"/>
  <c r="P11" i="2"/>
  <c r="Q11" i="2"/>
  <c r="R11" i="2"/>
  <c r="S11" i="2" s="1"/>
  <c r="E12" i="2"/>
  <c r="F12" i="2"/>
  <c r="G12" i="2"/>
  <c r="P12" i="2"/>
  <c r="Q12" i="2"/>
  <c r="R12" i="2"/>
  <c r="S12" i="2"/>
  <c r="E13" i="2"/>
  <c r="F13" i="2"/>
  <c r="G13" i="2" s="1"/>
  <c r="P13" i="2"/>
  <c r="Q13" i="2"/>
  <c r="R13" i="2"/>
  <c r="S13" i="2" s="1"/>
  <c r="E14" i="2"/>
  <c r="F14" i="2"/>
  <c r="G14" i="2"/>
  <c r="P14" i="2"/>
  <c r="Q14" i="2"/>
  <c r="R14" i="2"/>
  <c r="S14" i="2"/>
  <c r="E15" i="2"/>
  <c r="F15" i="2"/>
  <c r="G15" i="2" s="1"/>
  <c r="P15" i="2"/>
  <c r="Q15" i="2"/>
  <c r="R15" i="2"/>
  <c r="S15" i="2" s="1"/>
  <c r="E16" i="2"/>
  <c r="F16" i="2"/>
  <c r="G16" i="2"/>
  <c r="P16" i="2"/>
  <c r="Q16" i="2"/>
  <c r="R16" i="2"/>
  <c r="S16" i="2"/>
  <c r="H17" i="2"/>
  <c r="I17" i="2"/>
  <c r="J17" i="2"/>
  <c r="K17" i="2"/>
  <c r="L17" i="2"/>
  <c r="M17" i="2"/>
  <c r="N17" i="2"/>
  <c r="O17" i="2"/>
  <c r="P17" i="2"/>
  <c r="T17" i="2"/>
  <c r="U17" i="2"/>
  <c r="V17" i="2"/>
  <c r="W17" i="2"/>
  <c r="E18" i="2"/>
  <c r="F18" i="2"/>
  <c r="G18" i="2"/>
  <c r="P18" i="2"/>
  <c r="Q18" i="2"/>
  <c r="R18" i="2"/>
  <c r="S18" i="2"/>
  <c r="E19" i="2"/>
  <c r="F19" i="2"/>
  <c r="G19" i="2" s="1"/>
  <c r="P19" i="2"/>
  <c r="Q19" i="2"/>
  <c r="R19" i="2"/>
  <c r="S19" i="2" s="1"/>
  <c r="E20" i="2"/>
  <c r="F20" i="2"/>
  <c r="G20" i="2"/>
  <c r="P20" i="2"/>
  <c r="Q20" i="2"/>
  <c r="R20" i="2"/>
  <c r="S20" i="2"/>
  <c r="E21" i="2"/>
  <c r="F21" i="2"/>
  <c r="G21" i="2" s="1"/>
  <c r="P21" i="2"/>
  <c r="Q21" i="2"/>
  <c r="R21" i="2"/>
  <c r="S21" i="2" s="1"/>
  <c r="E22" i="2"/>
  <c r="F22" i="2"/>
  <c r="G22" i="2"/>
  <c r="P22" i="2"/>
  <c r="Q22" i="2"/>
  <c r="R22" i="2"/>
  <c r="S22" i="2"/>
  <c r="E23" i="2"/>
  <c r="F23" i="2"/>
  <c r="G23" i="2" s="1"/>
  <c r="P23" i="2"/>
  <c r="Q23" i="2"/>
  <c r="R23" i="2"/>
  <c r="S23" i="2" s="1"/>
  <c r="E24" i="2"/>
  <c r="F24" i="2"/>
  <c r="G24" i="2"/>
  <c r="P24" i="2"/>
  <c r="Q24" i="2"/>
  <c r="R24" i="2"/>
  <c r="S24" i="2"/>
  <c r="H25" i="2"/>
  <c r="I25" i="2"/>
  <c r="J25" i="2"/>
  <c r="K25" i="2"/>
  <c r="L25" i="2"/>
  <c r="M25" i="2"/>
  <c r="N25" i="2"/>
  <c r="O25" i="2"/>
  <c r="P25" i="2"/>
  <c r="T25" i="2"/>
  <c r="U25" i="2"/>
  <c r="V25" i="2"/>
  <c r="W25" i="2"/>
  <c r="E26" i="2"/>
  <c r="F26" i="2"/>
  <c r="G26" i="2"/>
  <c r="P26" i="2"/>
  <c r="Q26" i="2"/>
  <c r="R26" i="2"/>
  <c r="S26" i="2"/>
  <c r="E27" i="2"/>
  <c r="F27" i="2"/>
  <c r="G27" i="2" s="1"/>
  <c r="P27" i="2"/>
  <c r="Q27" i="2"/>
  <c r="R27" i="2"/>
  <c r="S27" i="2" s="1"/>
  <c r="E28" i="2"/>
  <c r="F28" i="2"/>
  <c r="G28" i="2"/>
  <c r="P28" i="2"/>
  <c r="Q28" i="2"/>
  <c r="R28" i="2"/>
  <c r="S28" i="2"/>
  <c r="E29" i="2"/>
  <c r="F29" i="2"/>
  <c r="G29" i="2" s="1"/>
  <c r="P29" i="2"/>
  <c r="Q29" i="2"/>
  <c r="R29" i="2"/>
  <c r="S29" i="2" s="1"/>
  <c r="E30" i="2"/>
  <c r="F30" i="2"/>
  <c r="G30" i="2"/>
  <c r="P30" i="2"/>
  <c r="Q30" i="2"/>
  <c r="R30" i="2"/>
  <c r="S30" i="2"/>
  <c r="E31" i="2"/>
  <c r="F31" i="2"/>
  <c r="G31" i="2" s="1"/>
  <c r="P31" i="2"/>
  <c r="Q31" i="2"/>
  <c r="R31" i="2"/>
  <c r="S31" i="2" s="1"/>
  <c r="E32" i="2"/>
  <c r="F32" i="2"/>
  <c r="G32" i="2"/>
  <c r="P32" i="2"/>
  <c r="Q32" i="2"/>
  <c r="R32" i="2"/>
  <c r="S32" i="2"/>
  <c r="E33" i="2"/>
  <c r="F33" i="2"/>
  <c r="G33" i="2" s="1"/>
  <c r="P33" i="2"/>
  <c r="Q33" i="2"/>
  <c r="R33" i="2"/>
  <c r="S33" i="2" s="1"/>
  <c r="E34" i="2"/>
  <c r="F34" i="2"/>
  <c r="G34" i="2"/>
  <c r="P34" i="2"/>
  <c r="Q34" i="2"/>
  <c r="R34" i="2"/>
  <c r="S34" i="2"/>
  <c r="E35" i="2"/>
  <c r="F35" i="2"/>
  <c r="G35" i="2" s="1"/>
  <c r="P35" i="2"/>
  <c r="Q35" i="2"/>
  <c r="R35" i="2"/>
  <c r="S35" i="2" s="1"/>
  <c r="E36" i="2"/>
  <c r="F36" i="2"/>
  <c r="G36" i="2"/>
  <c r="P36" i="2"/>
  <c r="Q36" i="2"/>
  <c r="R36" i="2"/>
  <c r="S36" i="2"/>
  <c r="E37" i="2"/>
  <c r="F37" i="2"/>
  <c r="G37" i="2" s="1"/>
  <c r="P37" i="2"/>
  <c r="Q37" i="2"/>
  <c r="R37" i="2"/>
  <c r="S37" i="2" s="1"/>
  <c r="E38" i="2"/>
  <c r="F38" i="2"/>
  <c r="G38" i="2"/>
  <c r="P38" i="2"/>
  <c r="Q38" i="2"/>
  <c r="R38" i="2"/>
  <c r="S38" i="2"/>
  <c r="E39" i="2"/>
  <c r="F39" i="2"/>
  <c r="G39" i="2" s="1"/>
  <c r="P39" i="2"/>
  <c r="Q39" i="2"/>
  <c r="R39" i="2"/>
  <c r="S39" i="2" s="1"/>
  <c r="E40" i="2"/>
  <c r="F40" i="2"/>
  <c r="G40" i="2"/>
  <c r="P40" i="2"/>
  <c r="Q40" i="2"/>
  <c r="R40" i="2"/>
  <c r="S40" i="2"/>
  <c r="E41" i="2"/>
  <c r="F41" i="2"/>
  <c r="G41" i="2" s="1"/>
  <c r="P41" i="2"/>
  <c r="Q41" i="2"/>
  <c r="R41" i="2"/>
  <c r="S41" i="2" s="1"/>
  <c r="E42" i="2"/>
  <c r="F42" i="2"/>
  <c r="G42" i="2"/>
  <c r="P42" i="2"/>
  <c r="Q42" i="2"/>
  <c r="R42" i="2"/>
  <c r="S42" i="2"/>
  <c r="E43" i="2"/>
  <c r="F43" i="2"/>
  <c r="G43" i="2" s="1"/>
  <c r="P43" i="2"/>
  <c r="Q43" i="2"/>
  <c r="R43" i="2"/>
  <c r="S43" i="2" s="1"/>
  <c r="E44" i="2"/>
  <c r="F44" i="2"/>
  <c r="G44" i="2"/>
  <c r="P44" i="2"/>
  <c r="Q44" i="2"/>
  <c r="R44" i="2"/>
  <c r="S44" i="2"/>
  <c r="E45" i="2"/>
  <c r="F45" i="2"/>
  <c r="G45" i="2" s="1"/>
  <c r="P45" i="2"/>
  <c r="Q45" i="2"/>
  <c r="R45" i="2"/>
  <c r="S45" i="2" s="1"/>
  <c r="E46" i="2"/>
  <c r="F46" i="2"/>
  <c r="G46" i="2"/>
  <c r="P46" i="2"/>
  <c r="Q46" i="2"/>
  <c r="R46" i="2"/>
  <c r="S46" i="2"/>
  <c r="E47" i="2"/>
  <c r="F47" i="2"/>
  <c r="G47" i="2" s="1"/>
  <c r="P47" i="2"/>
  <c r="Q47" i="2"/>
  <c r="R47" i="2"/>
  <c r="S47" i="2" s="1"/>
  <c r="E48" i="2"/>
  <c r="F48" i="2"/>
  <c r="G48" i="2"/>
  <c r="P48" i="2"/>
  <c r="Q48" i="2"/>
  <c r="R48" i="2"/>
  <c r="S48" i="2"/>
  <c r="E49" i="2"/>
  <c r="F49" i="2"/>
  <c r="G49" i="2" s="1"/>
  <c r="P49" i="2"/>
  <c r="Q49" i="2"/>
  <c r="R49" i="2"/>
  <c r="S49" i="2" s="1"/>
  <c r="E50" i="2"/>
  <c r="F50" i="2"/>
  <c r="G50" i="2"/>
  <c r="P50" i="2"/>
  <c r="Q50" i="2"/>
  <c r="R50" i="2"/>
  <c r="S50" i="2"/>
  <c r="E51" i="2"/>
  <c r="F51" i="2"/>
  <c r="G51" i="2" s="1"/>
  <c r="P51" i="2"/>
  <c r="Q51" i="2"/>
  <c r="R51" i="2"/>
  <c r="S51" i="2" s="1"/>
  <c r="E52" i="2"/>
  <c r="F52" i="2"/>
  <c r="G52" i="2"/>
  <c r="P52" i="2"/>
  <c r="Q52" i="2"/>
  <c r="R52" i="2"/>
  <c r="S52" i="2"/>
  <c r="E56" i="2"/>
  <c r="F56" i="2"/>
  <c r="G56" i="2"/>
  <c r="P56" i="2"/>
  <c r="Q56" i="2"/>
  <c r="R56" i="2"/>
  <c r="S56" i="2"/>
  <c r="H57" i="2"/>
  <c r="I57" i="2"/>
  <c r="J57" i="2"/>
  <c r="K57" i="2"/>
  <c r="L57" i="2"/>
  <c r="M57" i="2"/>
  <c r="N57" i="2"/>
  <c r="O57" i="2"/>
  <c r="P57" i="2"/>
  <c r="T57" i="2"/>
  <c r="U57" i="2"/>
  <c r="V57" i="2"/>
  <c r="W57" i="2"/>
  <c r="E58" i="2"/>
  <c r="E57" i="2" s="1"/>
  <c r="F58" i="2"/>
  <c r="G58" i="2"/>
  <c r="P58" i="2"/>
  <c r="Q58" i="2"/>
  <c r="Q57" i="2" s="1"/>
  <c r="R58" i="2"/>
  <c r="S58" i="2"/>
  <c r="E59" i="2"/>
  <c r="F59" i="2"/>
  <c r="F57" i="2" s="1"/>
  <c r="P59" i="2"/>
  <c r="Q59" i="2"/>
  <c r="R59" i="2"/>
  <c r="R57" i="2" s="1"/>
  <c r="E60" i="2"/>
  <c r="F60" i="2"/>
  <c r="G60" i="2"/>
  <c r="P60" i="2"/>
  <c r="Q60" i="2"/>
  <c r="R60" i="2"/>
  <c r="S60" i="2"/>
  <c r="E61" i="2"/>
  <c r="F61" i="2"/>
  <c r="G61" i="2" s="1"/>
  <c r="P61" i="2"/>
  <c r="Q61" i="2"/>
  <c r="R61" i="2"/>
  <c r="S61" i="2" s="1"/>
  <c r="E62" i="2"/>
  <c r="F62" i="2"/>
  <c r="G62" i="2"/>
  <c r="P62" i="2"/>
  <c r="Q62" i="2"/>
  <c r="R62" i="2"/>
  <c r="S62" i="2"/>
  <c r="E63" i="2"/>
  <c r="F63" i="2"/>
  <c r="G63" i="2" s="1"/>
  <c r="P63" i="2"/>
  <c r="Q63" i="2"/>
  <c r="R63" i="2"/>
  <c r="S63" i="2" s="1"/>
  <c r="E64" i="2"/>
  <c r="F64" i="2"/>
  <c r="G64" i="2"/>
  <c r="P64" i="2"/>
  <c r="Q64" i="2"/>
  <c r="R64" i="2"/>
  <c r="S64" i="2"/>
  <c r="H65" i="2"/>
  <c r="I65" i="2"/>
  <c r="J65" i="2"/>
  <c r="K65" i="2"/>
  <c r="L65" i="2"/>
  <c r="M65" i="2"/>
  <c r="N65" i="2"/>
  <c r="O65" i="2"/>
  <c r="P65" i="2"/>
  <c r="T65" i="2"/>
  <c r="U65" i="2"/>
  <c r="V65" i="2"/>
  <c r="W65" i="2"/>
  <c r="E66" i="2"/>
  <c r="F66" i="2"/>
  <c r="G66" i="2"/>
  <c r="P66" i="2"/>
  <c r="Q66" i="2"/>
  <c r="R66" i="2"/>
  <c r="S66" i="2"/>
  <c r="E67" i="2"/>
  <c r="F67" i="2"/>
  <c r="P67" i="2"/>
  <c r="Q67" i="2"/>
  <c r="R67" i="2"/>
  <c r="E68" i="2"/>
  <c r="F68" i="2"/>
  <c r="G68" i="2"/>
  <c r="P68" i="2"/>
  <c r="Q68" i="2"/>
  <c r="R68" i="2"/>
  <c r="S68" i="2"/>
  <c r="E69" i="2"/>
  <c r="F69" i="2"/>
  <c r="G69" i="2" s="1"/>
  <c r="P69" i="2"/>
  <c r="Q69" i="2"/>
  <c r="R69" i="2"/>
  <c r="S69" i="2" s="1"/>
  <c r="H70" i="2"/>
  <c r="I70" i="2"/>
  <c r="J70" i="2"/>
  <c r="K70" i="2"/>
  <c r="L70" i="2"/>
  <c r="M70" i="2"/>
  <c r="N70" i="2"/>
  <c r="O70" i="2"/>
  <c r="P70" i="2" s="1"/>
  <c r="T70" i="2"/>
  <c r="U70" i="2"/>
  <c r="V70" i="2"/>
  <c r="W70" i="2"/>
  <c r="E71" i="2"/>
  <c r="F71" i="2"/>
  <c r="P71" i="2"/>
  <c r="Q71" i="2"/>
  <c r="R71" i="2"/>
  <c r="E72" i="2"/>
  <c r="E70" i="2" s="1"/>
  <c r="F72" i="2"/>
  <c r="G72" i="2"/>
  <c r="P72" i="2"/>
  <c r="Q72" i="2"/>
  <c r="Q70" i="2" s="1"/>
  <c r="R72" i="2"/>
  <c r="S72" i="2"/>
  <c r="E73" i="2"/>
  <c r="F73" i="2"/>
  <c r="G73" i="2" s="1"/>
  <c r="P73" i="2"/>
  <c r="Q73" i="2"/>
  <c r="R73" i="2"/>
  <c r="S73" i="2" s="1"/>
  <c r="E74" i="2"/>
  <c r="H74" i="2"/>
  <c r="I74" i="2"/>
  <c r="J74" i="2"/>
  <c r="K74" i="2"/>
  <c r="L74" i="2"/>
  <c r="M74" i="2"/>
  <c r="N74" i="2"/>
  <c r="O74" i="2"/>
  <c r="P74" i="2" s="1"/>
  <c r="Q74" i="2"/>
  <c r="T74" i="2"/>
  <c r="U74" i="2"/>
  <c r="V74" i="2"/>
  <c r="W74" i="2"/>
  <c r="E75" i="2"/>
  <c r="F75" i="2"/>
  <c r="P75" i="2"/>
  <c r="Q75" i="2"/>
  <c r="R75" i="2"/>
  <c r="E76" i="2"/>
  <c r="F76" i="2"/>
  <c r="G76" i="2"/>
  <c r="P76" i="2"/>
  <c r="Q76" i="2"/>
  <c r="R76" i="2"/>
  <c r="S76" i="2"/>
  <c r="E77" i="2"/>
  <c r="F77" i="2"/>
  <c r="G77" i="2" s="1"/>
  <c r="P77" i="2"/>
  <c r="Q77" i="2"/>
  <c r="R77" i="2"/>
  <c r="S77" i="2" s="1"/>
  <c r="E78" i="2"/>
  <c r="F78" i="2"/>
  <c r="G78" i="2"/>
  <c r="P78" i="2"/>
  <c r="Q78" i="2"/>
  <c r="R78" i="2"/>
  <c r="S78" i="2"/>
  <c r="E79" i="2"/>
  <c r="F79" i="2"/>
  <c r="G79" i="2" s="1"/>
  <c r="P79" i="2"/>
  <c r="Q79" i="2"/>
  <c r="R79" i="2"/>
  <c r="S79" i="2" s="1"/>
  <c r="H80" i="2"/>
  <c r="I80" i="2"/>
  <c r="J80" i="2"/>
  <c r="K80" i="2"/>
  <c r="L80" i="2"/>
  <c r="M80" i="2"/>
  <c r="N80" i="2"/>
  <c r="O80" i="2"/>
  <c r="P80" i="2" s="1"/>
  <c r="T80" i="2"/>
  <c r="U80" i="2"/>
  <c r="V80" i="2"/>
  <c r="W80" i="2"/>
  <c r="E81" i="2"/>
  <c r="F81" i="2"/>
  <c r="P81" i="2"/>
  <c r="Q81" i="2"/>
  <c r="R81" i="2"/>
  <c r="E82" i="2"/>
  <c r="E80" i="2" s="1"/>
  <c r="F82" i="2"/>
  <c r="G82" i="2"/>
  <c r="P82" i="2"/>
  <c r="Q82" i="2"/>
  <c r="Q80" i="2" s="1"/>
  <c r="R82" i="2"/>
  <c r="S82" i="2"/>
  <c r="E83" i="2"/>
  <c r="F83" i="2"/>
  <c r="G83" i="2" s="1"/>
  <c r="P83" i="2"/>
  <c r="Q83" i="2"/>
  <c r="R83" i="2"/>
  <c r="S83" i="2" s="1"/>
  <c r="E84" i="2"/>
  <c r="F84" i="2"/>
  <c r="G84" i="2"/>
  <c r="P84" i="2"/>
  <c r="Q84" i="2"/>
  <c r="R84" i="2"/>
  <c r="S84" i="2"/>
  <c r="E85" i="2"/>
  <c r="F85" i="2"/>
  <c r="G85" i="2" s="1"/>
  <c r="P85" i="2"/>
  <c r="Q85" i="2"/>
  <c r="R85" i="2"/>
  <c r="S85" i="2" s="1"/>
  <c r="E86" i="2"/>
  <c r="F86" i="2"/>
  <c r="G86" i="2"/>
  <c r="P86" i="2"/>
  <c r="Q86" i="2"/>
  <c r="R86" i="2"/>
  <c r="S86" i="2"/>
  <c r="E87" i="2"/>
  <c r="F87" i="2"/>
  <c r="G87" i="2" s="1"/>
  <c r="P87" i="2"/>
  <c r="Q87" i="2"/>
  <c r="R87" i="2"/>
  <c r="S87" i="2" s="1"/>
  <c r="E88" i="2"/>
  <c r="H88" i="2"/>
  <c r="I88" i="2"/>
  <c r="J88" i="2"/>
  <c r="K88" i="2"/>
  <c r="L88" i="2"/>
  <c r="M88" i="2"/>
  <c r="N88" i="2"/>
  <c r="O88" i="2"/>
  <c r="P88" i="2" s="1"/>
  <c r="Q88" i="2"/>
  <c r="T88" i="2"/>
  <c r="U88" i="2"/>
  <c r="V88" i="2"/>
  <c r="W88" i="2"/>
  <c r="E89" i="2"/>
  <c r="F89" i="2"/>
  <c r="P89" i="2"/>
  <c r="Q89" i="2"/>
  <c r="R89" i="2"/>
  <c r="E90" i="2"/>
  <c r="F90" i="2"/>
  <c r="G90" i="2"/>
  <c r="P90" i="2"/>
  <c r="Q90" i="2"/>
  <c r="R90" i="2"/>
  <c r="S90" i="2"/>
  <c r="H91" i="2"/>
  <c r="I91" i="2"/>
  <c r="J91" i="2"/>
  <c r="K91" i="2"/>
  <c r="L91" i="2"/>
  <c r="M91" i="2"/>
  <c r="N91" i="2"/>
  <c r="O91" i="2"/>
  <c r="P91" i="2"/>
  <c r="T91" i="2"/>
  <c r="U91" i="2"/>
  <c r="V91" i="2"/>
  <c r="W91" i="2"/>
  <c r="E92" i="2"/>
  <c r="F92" i="2"/>
  <c r="F91" i="2" s="1"/>
  <c r="P92" i="2"/>
  <c r="Q92" i="2"/>
  <c r="R92" i="2"/>
  <c r="R91" i="2" s="1"/>
  <c r="E93" i="2"/>
  <c r="F93" i="2"/>
  <c r="G93" i="2"/>
  <c r="P93" i="2"/>
  <c r="Q93" i="2"/>
  <c r="R93" i="2"/>
  <c r="S93" i="2"/>
  <c r="E94" i="2"/>
  <c r="F94" i="2"/>
  <c r="G94" i="2" s="1"/>
  <c r="P94" i="2"/>
  <c r="Q94" i="2"/>
  <c r="R94" i="2"/>
  <c r="S94" i="2" s="1"/>
  <c r="A95" i="2"/>
  <c r="A96" i="2"/>
  <c r="A97" i="2"/>
  <c r="S92" i="2" l="1"/>
  <c r="Q91" i="2"/>
  <c r="S91" i="2" s="1"/>
  <c r="G92" i="2"/>
  <c r="E91" i="2"/>
  <c r="G91" i="2" s="1"/>
  <c r="F88" i="2"/>
  <c r="G88" i="2" s="1"/>
  <c r="G89" i="2"/>
  <c r="R80" i="2"/>
  <c r="S80" i="2" s="1"/>
  <c r="S81" i="2"/>
  <c r="F74" i="2"/>
  <c r="G74" i="2" s="1"/>
  <c r="G75" i="2"/>
  <c r="R70" i="2"/>
  <c r="S70" i="2" s="1"/>
  <c r="S71" i="2"/>
  <c r="F65" i="2"/>
  <c r="G67" i="2"/>
  <c r="Q65" i="2"/>
  <c r="E65" i="2"/>
  <c r="G65" i="2" s="1"/>
  <c r="S57" i="2"/>
  <c r="G57" i="2"/>
  <c r="V55" i="2"/>
  <c r="T55" i="2"/>
  <c r="Q55" i="2"/>
  <c r="R88" i="2"/>
  <c r="S88" i="2" s="1"/>
  <c r="S89" i="2"/>
  <c r="F80" i="2"/>
  <c r="G80" i="2" s="1"/>
  <c r="G81" i="2"/>
  <c r="R74" i="2"/>
  <c r="S74" i="2" s="1"/>
  <c r="S75" i="2"/>
  <c r="F70" i="2"/>
  <c r="G70" i="2" s="1"/>
  <c r="G71" i="2"/>
  <c r="R65" i="2"/>
  <c r="S67" i="2"/>
  <c r="R55" i="2"/>
  <c r="W55" i="2"/>
  <c r="U55" i="2"/>
  <c r="N55" i="2"/>
  <c r="L55" i="2"/>
  <c r="J55" i="2"/>
  <c r="H55" i="2"/>
  <c r="F55" i="2"/>
  <c r="S59" i="2"/>
  <c r="G59" i="2"/>
  <c r="O55" i="2"/>
  <c r="M55" i="2"/>
  <c r="K55" i="2"/>
  <c r="I55" i="2"/>
  <c r="R25" i="2"/>
  <c r="F25" i="2"/>
  <c r="R17" i="2"/>
  <c r="F17" i="2"/>
  <c r="R9" i="2"/>
  <c r="R8" i="2" s="1"/>
  <c r="R7" i="2" s="1"/>
  <c r="R5" i="2" s="1"/>
  <c r="F9" i="2"/>
  <c r="F8" i="2" s="1"/>
  <c r="F7" i="2" s="1"/>
  <c r="F5" i="2" s="1"/>
  <c r="U5" i="2"/>
  <c r="M5" i="2"/>
  <c r="I5" i="2"/>
  <c r="E55" i="2"/>
  <c r="G55" i="2" s="1"/>
  <c r="E25" i="2"/>
  <c r="G25" i="2" s="1"/>
  <c r="Q25" i="2"/>
  <c r="S25" i="2" s="1"/>
  <c r="E17" i="2"/>
  <c r="G17" i="2" s="1"/>
  <c r="Q17" i="2"/>
  <c r="S17" i="2" s="1"/>
  <c r="E9" i="2"/>
  <c r="V8" i="2"/>
  <c r="V7" i="2" s="1"/>
  <c r="V5" i="2" s="1"/>
  <c r="T8" i="2"/>
  <c r="Q9" i="2"/>
  <c r="S9" i="2" s="1"/>
  <c r="N8" i="2"/>
  <c r="L8" i="2"/>
  <c r="L7" i="2" s="1"/>
  <c r="L5" i="2" s="1"/>
  <c r="J8" i="2"/>
  <c r="J7" i="2" s="1"/>
  <c r="J5" i="2" s="1"/>
  <c r="H8" i="2"/>
  <c r="H7" i="2" s="1"/>
  <c r="H5" i="2" s="1"/>
  <c r="W5" i="2"/>
  <c r="O5" i="2"/>
  <c r="K5" i="2"/>
  <c r="A97" i="1"/>
  <c r="A96" i="1"/>
  <c r="A95" i="1"/>
  <c r="R94" i="1"/>
  <c r="Q94" i="1"/>
  <c r="S94" i="1" s="1"/>
  <c r="P94" i="1"/>
  <c r="F94" i="1"/>
  <c r="E94" i="1"/>
  <c r="G94" i="1" s="1"/>
  <c r="R93" i="1"/>
  <c r="Q93" i="1"/>
  <c r="S93" i="1" s="1"/>
  <c r="P93" i="1"/>
  <c r="F93" i="1"/>
  <c r="F91" i="1" s="1"/>
  <c r="E93" i="1"/>
  <c r="R92" i="1"/>
  <c r="Q92" i="1"/>
  <c r="Q91" i="1" s="1"/>
  <c r="S91" i="1" s="1"/>
  <c r="P92" i="1"/>
  <c r="F92" i="1"/>
  <c r="E92" i="1"/>
  <c r="E91" i="1" s="1"/>
  <c r="W91" i="1"/>
  <c r="V91" i="1"/>
  <c r="U91" i="1"/>
  <c r="T91" i="1"/>
  <c r="R91" i="1"/>
  <c r="O91" i="1"/>
  <c r="N91" i="1"/>
  <c r="P91" i="1" s="1"/>
  <c r="M91" i="1"/>
  <c r="L91" i="1"/>
  <c r="K91" i="1"/>
  <c r="J91" i="1"/>
  <c r="I91" i="1"/>
  <c r="H91" i="1"/>
  <c r="R90" i="1"/>
  <c r="Q90" i="1"/>
  <c r="Q88" i="1" s="1"/>
  <c r="S88" i="1" s="1"/>
  <c r="P90" i="1"/>
  <c r="F90" i="1"/>
  <c r="E90" i="1"/>
  <c r="E88" i="1" s="1"/>
  <c r="G88" i="1" s="1"/>
  <c r="R89" i="1"/>
  <c r="R88" i="1" s="1"/>
  <c r="Q89" i="1"/>
  <c r="S89" i="1" s="1"/>
  <c r="P89" i="1"/>
  <c r="F89" i="1"/>
  <c r="F88" i="1" s="1"/>
  <c r="E89" i="1"/>
  <c r="W88" i="1"/>
  <c r="V88" i="1"/>
  <c r="U88" i="1"/>
  <c r="T88" i="1"/>
  <c r="O88" i="1"/>
  <c r="N88" i="1"/>
  <c r="M88" i="1"/>
  <c r="L88" i="1"/>
  <c r="K88" i="1"/>
  <c r="J88" i="1"/>
  <c r="I88" i="1"/>
  <c r="H88" i="1"/>
  <c r="R87" i="1"/>
  <c r="Q87" i="1"/>
  <c r="P87" i="1"/>
  <c r="F87" i="1"/>
  <c r="E87" i="1"/>
  <c r="G87" i="1" s="1"/>
  <c r="R86" i="1"/>
  <c r="Q86" i="1"/>
  <c r="S86" i="1" s="1"/>
  <c r="P86" i="1"/>
  <c r="F86" i="1"/>
  <c r="E86" i="1"/>
  <c r="G86" i="1" s="1"/>
  <c r="R85" i="1"/>
  <c r="Q85" i="1"/>
  <c r="P85" i="1"/>
  <c r="F85" i="1"/>
  <c r="E85" i="1"/>
  <c r="G85" i="1" s="1"/>
  <c r="R84" i="1"/>
  <c r="Q84" i="1"/>
  <c r="S84" i="1" s="1"/>
  <c r="P84" i="1"/>
  <c r="F84" i="1"/>
  <c r="E84" i="1"/>
  <c r="G84" i="1" s="1"/>
  <c r="R83" i="1"/>
  <c r="Q83" i="1"/>
  <c r="P83" i="1"/>
  <c r="F83" i="1"/>
  <c r="E83" i="1"/>
  <c r="G83" i="1" s="1"/>
  <c r="R82" i="1"/>
  <c r="Q82" i="1"/>
  <c r="S82" i="1" s="1"/>
  <c r="P82" i="1"/>
  <c r="F82" i="1"/>
  <c r="E82" i="1"/>
  <c r="G82" i="1" s="1"/>
  <c r="R81" i="1"/>
  <c r="R80" i="1" s="1"/>
  <c r="Q81" i="1"/>
  <c r="P81" i="1"/>
  <c r="F81" i="1"/>
  <c r="F80" i="1" s="1"/>
  <c r="E81" i="1"/>
  <c r="G81" i="1" s="1"/>
  <c r="W80" i="1"/>
  <c r="V80" i="1"/>
  <c r="U80" i="1"/>
  <c r="T80" i="1"/>
  <c r="Q80" i="1"/>
  <c r="S80" i="1" s="1"/>
  <c r="O80" i="1"/>
  <c r="N80" i="1"/>
  <c r="P80" i="1" s="1"/>
  <c r="M80" i="1"/>
  <c r="L80" i="1"/>
  <c r="K80" i="1"/>
  <c r="J80" i="1"/>
  <c r="I80" i="1"/>
  <c r="H80" i="1"/>
  <c r="E80" i="1"/>
  <c r="G80" i="1" s="1"/>
  <c r="R79" i="1"/>
  <c r="Q79" i="1"/>
  <c r="S79" i="1" s="1"/>
  <c r="P79" i="1"/>
  <c r="F79" i="1"/>
  <c r="E79" i="1"/>
  <c r="R78" i="1"/>
  <c r="Q78" i="1"/>
  <c r="S78" i="1" s="1"/>
  <c r="P78" i="1"/>
  <c r="F78" i="1"/>
  <c r="E78" i="1"/>
  <c r="G78" i="1" s="1"/>
  <c r="R77" i="1"/>
  <c r="Q77" i="1"/>
  <c r="S77" i="1" s="1"/>
  <c r="P77" i="1"/>
  <c r="F77" i="1"/>
  <c r="E77" i="1"/>
  <c r="R76" i="1"/>
  <c r="Q76" i="1"/>
  <c r="Q74" i="1" s="1"/>
  <c r="S74" i="1" s="1"/>
  <c r="P76" i="1"/>
  <c r="F76" i="1"/>
  <c r="E76" i="1"/>
  <c r="E74" i="1" s="1"/>
  <c r="G74" i="1" s="1"/>
  <c r="R75" i="1"/>
  <c r="R74" i="1" s="1"/>
  <c r="Q75" i="1"/>
  <c r="S75" i="1" s="1"/>
  <c r="P75" i="1"/>
  <c r="F75" i="1"/>
  <c r="F74" i="1" s="1"/>
  <c r="E75" i="1"/>
  <c r="W74" i="1"/>
  <c r="V74" i="1"/>
  <c r="U74" i="1"/>
  <c r="T74" i="1"/>
  <c r="O74" i="1"/>
  <c r="N74" i="1"/>
  <c r="M74" i="1"/>
  <c r="L74" i="1"/>
  <c r="K74" i="1"/>
  <c r="J74" i="1"/>
  <c r="I74" i="1"/>
  <c r="H74" i="1"/>
  <c r="R73" i="1"/>
  <c r="Q73" i="1"/>
  <c r="P73" i="1"/>
  <c r="F73" i="1"/>
  <c r="E73" i="1"/>
  <c r="G73" i="1" s="1"/>
  <c r="R72" i="1"/>
  <c r="Q72" i="1"/>
  <c r="S72" i="1" s="1"/>
  <c r="P72" i="1"/>
  <c r="F72" i="1"/>
  <c r="E72" i="1"/>
  <c r="G72" i="1" s="1"/>
  <c r="R71" i="1"/>
  <c r="R70" i="1" s="1"/>
  <c r="R55" i="1" s="1"/>
  <c r="Q71" i="1"/>
  <c r="P71" i="1"/>
  <c r="F71" i="1"/>
  <c r="F70" i="1" s="1"/>
  <c r="E71" i="1"/>
  <c r="G71" i="1" s="1"/>
  <c r="W70" i="1"/>
  <c r="V70" i="1"/>
  <c r="U70" i="1"/>
  <c r="T70" i="1"/>
  <c r="Q70" i="1"/>
  <c r="S70" i="1" s="1"/>
  <c r="O70" i="1"/>
  <c r="N70" i="1"/>
  <c r="P70" i="1" s="1"/>
  <c r="M70" i="1"/>
  <c r="L70" i="1"/>
  <c r="K70" i="1"/>
  <c r="J70" i="1"/>
  <c r="I70" i="1"/>
  <c r="H70" i="1"/>
  <c r="E70" i="1"/>
  <c r="G70" i="1" s="1"/>
  <c r="R69" i="1"/>
  <c r="Q69" i="1"/>
  <c r="S69" i="1" s="1"/>
  <c r="P69" i="1"/>
  <c r="F69" i="1"/>
  <c r="E69" i="1"/>
  <c r="R68" i="1"/>
  <c r="Q68" i="1"/>
  <c r="S68" i="1" s="1"/>
  <c r="P68" i="1"/>
  <c r="F68" i="1"/>
  <c r="E68" i="1"/>
  <c r="G68" i="1" s="1"/>
  <c r="R67" i="1"/>
  <c r="Q67" i="1"/>
  <c r="S67" i="1" s="1"/>
  <c r="P67" i="1"/>
  <c r="F67" i="1"/>
  <c r="F65" i="1" s="1"/>
  <c r="E67" i="1"/>
  <c r="R66" i="1"/>
  <c r="Q66" i="1"/>
  <c r="Q65" i="1" s="1"/>
  <c r="S65" i="1" s="1"/>
  <c r="P66" i="1"/>
  <c r="F66" i="1"/>
  <c r="E66" i="1"/>
  <c r="E65" i="1" s="1"/>
  <c r="W65" i="1"/>
  <c r="V65" i="1"/>
  <c r="U65" i="1"/>
  <c r="T65" i="1"/>
  <c r="R65" i="1"/>
  <c r="O65" i="1"/>
  <c r="N65" i="1"/>
  <c r="P65" i="1" s="1"/>
  <c r="M65" i="1"/>
  <c r="L65" i="1"/>
  <c r="K65" i="1"/>
  <c r="J65" i="1"/>
  <c r="I65" i="1"/>
  <c r="H65" i="1"/>
  <c r="R64" i="1"/>
  <c r="Q64" i="1"/>
  <c r="S64" i="1" s="1"/>
  <c r="P64" i="1"/>
  <c r="F64" i="1"/>
  <c r="E64" i="1"/>
  <c r="G64" i="1" s="1"/>
  <c r="R63" i="1"/>
  <c r="Q63" i="1"/>
  <c r="S63" i="1" s="1"/>
  <c r="P63" i="1"/>
  <c r="F63" i="1"/>
  <c r="E63" i="1"/>
  <c r="R62" i="1"/>
  <c r="Q62" i="1"/>
  <c r="S62" i="1" s="1"/>
  <c r="P62" i="1"/>
  <c r="F62" i="1"/>
  <c r="E62" i="1"/>
  <c r="G62" i="1" s="1"/>
  <c r="R61" i="1"/>
  <c r="Q61" i="1"/>
  <c r="S61" i="1" s="1"/>
  <c r="P61" i="1"/>
  <c r="F61" i="1"/>
  <c r="E61" i="1"/>
  <c r="R60" i="1"/>
  <c r="Q60" i="1"/>
  <c r="S60" i="1" s="1"/>
  <c r="P60" i="1"/>
  <c r="F60" i="1"/>
  <c r="E60" i="1"/>
  <c r="G60" i="1" s="1"/>
  <c r="R59" i="1"/>
  <c r="Q59" i="1"/>
  <c r="S59" i="1" s="1"/>
  <c r="P59" i="1"/>
  <c r="F59" i="1"/>
  <c r="F57" i="1" s="1"/>
  <c r="F55" i="1" s="1"/>
  <c r="E59" i="1"/>
  <c r="R58" i="1"/>
  <c r="Q58" i="1"/>
  <c r="Q57" i="1" s="1"/>
  <c r="S57" i="1" s="1"/>
  <c r="P58" i="1"/>
  <c r="F58" i="1"/>
  <c r="E58" i="1"/>
  <c r="E57" i="1" s="1"/>
  <c r="W57" i="1"/>
  <c r="V57" i="1"/>
  <c r="V55" i="1" s="1"/>
  <c r="U57" i="1"/>
  <c r="T57" i="1"/>
  <c r="R57" i="1"/>
  <c r="O57" i="1"/>
  <c r="N57" i="1"/>
  <c r="N55" i="1" s="1"/>
  <c r="M57" i="1"/>
  <c r="L57" i="1"/>
  <c r="K57" i="1"/>
  <c r="J57" i="1"/>
  <c r="J55" i="1" s="1"/>
  <c r="I57" i="1"/>
  <c r="H57" i="1"/>
  <c r="R56" i="1"/>
  <c r="Q56" i="1"/>
  <c r="P56" i="1"/>
  <c r="F56" i="1"/>
  <c r="E56" i="1"/>
  <c r="T55" i="1"/>
  <c r="L55" i="1"/>
  <c r="H55" i="1"/>
  <c r="R52" i="1"/>
  <c r="Q52" i="1"/>
  <c r="S52" i="1" s="1"/>
  <c r="P52" i="1"/>
  <c r="F52" i="1"/>
  <c r="E52" i="1"/>
  <c r="G52" i="1" s="1"/>
  <c r="R51" i="1"/>
  <c r="Q51" i="1"/>
  <c r="S51" i="1" s="1"/>
  <c r="P51" i="1"/>
  <c r="F51" i="1"/>
  <c r="E51" i="1"/>
  <c r="R50" i="1"/>
  <c r="Q50" i="1"/>
  <c r="S50" i="1" s="1"/>
  <c r="P50" i="1"/>
  <c r="F50" i="1"/>
  <c r="E50" i="1"/>
  <c r="G50" i="1" s="1"/>
  <c r="R49" i="1"/>
  <c r="Q49" i="1"/>
  <c r="S49" i="1" s="1"/>
  <c r="P49" i="1"/>
  <c r="F49" i="1"/>
  <c r="E49" i="1"/>
  <c r="R48" i="1"/>
  <c r="Q48" i="1"/>
  <c r="S48" i="1" s="1"/>
  <c r="P48" i="1"/>
  <c r="F48" i="1"/>
  <c r="E48" i="1"/>
  <c r="G48" i="1" s="1"/>
  <c r="R47" i="1"/>
  <c r="Q47" i="1"/>
  <c r="S47" i="1" s="1"/>
  <c r="P47" i="1"/>
  <c r="F47" i="1"/>
  <c r="E47" i="1"/>
  <c r="R46" i="1"/>
  <c r="Q46" i="1"/>
  <c r="S46" i="1" s="1"/>
  <c r="P46" i="1"/>
  <c r="F46" i="1"/>
  <c r="E46" i="1"/>
  <c r="G46" i="1" s="1"/>
  <c r="R45" i="1"/>
  <c r="Q45" i="1"/>
  <c r="S45" i="1" s="1"/>
  <c r="P45" i="1"/>
  <c r="F45" i="1"/>
  <c r="E45" i="1"/>
  <c r="R44" i="1"/>
  <c r="Q44" i="1"/>
  <c r="S44" i="1" s="1"/>
  <c r="P44" i="1"/>
  <c r="F44" i="1"/>
  <c r="E44" i="1"/>
  <c r="G44" i="1" s="1"/>
  <c r="R43" i="1"/>
  <c r="Q43" i="1"/>
  <c r="S43" i="1" s="1"/>
  <c r="P43" i="1"/>
  <c r="F43" i="1"/>
  <c r="E43" i="1"/>
  <c r="R42" i="1"/>
  <c r="Q42" i="1"/>
  <c r="S42" i="1" s="1"/>
  <c r="P42" i="1"/>
  <c r="F42" i="1"/>
  <c r="E42" i="1"/>
  <c r="G42" i="1" s="1"/>
  <c r="R41" i="1"/>
  <c r="Q41" i="1"/>
  <c r="S41" i="1" s="1"/>
  <c r="P41" i="1"/>
  <c r="F41" i="1"/>
  <c r="E41" i="1"/>
  <c r="R40" i="1"/>
  <c r="Q40" i="1"/>
  <c r="S40" i="1" s="1"/>
  <c r="P40" i="1"/>
  <c r="F40" i="1"/>
  <c r="E40" i="1"/>
  <c r="G40" i="1" s="1"/>
  <c r="R39" i="1"/>
  <c r="Q39" i="1"/>
  <c r="S39" i="1" s="1"/>
  <c r="P39" i="1"/>
  <c r="F39" i="1"/>
  <c r="E39" i="1"/>
  <c r="R38" i="1"/>
  <c r="Q38" i="1"/>
  <c r="S38" i="1" s="1"/>
  <c r="P38" i="1"/>
  <c r="F38" i="1"/>
  <c r="E38" i="1"/>
  <c r="G38" i="1" s="1"/>
  <c r="R37" i="1"/>
  <c r="Q37" i="1"/>
  <c r="S37" i="1" s="1"/>
  <c r="P37" i="1"/>
  <c r="F37" i="1"/>
  <c r="E37" i="1"/>
  <c r="R36" i="1"/>
  <c r="Q36" i="1"/>
  <c r="S36" i="1" s="1"/>
  <c r="P36" i="1"/>
  <c r="F36" i="1"/>
  <c r="E36" i="1"/>
  <c r="G36" i="1" s="1"/>
  <c r="R35" i="1"/>
  <c r="Q35" i="1"/>
  <c r="S35" i="1" s="1"/>
  <c r="P35" i="1"/>
  <c r="F35" i="1"/>
  <c r="E35" i="1"/>
  <c r="R34" i="1"/>
  <c r="Q34" i="1"/>
  <c r="S34" i="1" s="1"/>
  <c r="P34" i="1"/>
  <c r="F34" i="1"/>
  <c r="E34" i="1"/>
  <c r="G34" i="1" s="1"/>
  <c r="R33" i="1"/>
  <c r="Q33" i="1"/>
  <c r="S33" i="1" s="1"/>
  <c r="P33" i="1"/>
  <c r="F33" i="1"/>
  <c r="E33" i="1"/>
  <c r="G33" i="1" s="1"/>
  <c r="R32" i="1"/>
  <c r="Q32" i="1"/>
  <c r="P32" i="1"/>
  <c r="F32" i="1"/>
  <c r="E32" i="1"/>
  <c r="G32" i="1" s="1"/>
  <c r="R31" i="1"/>
  <c r="Q31" i="1"/>
  <c r="S31" i="1" s="1"/>
  <c r="P31" i="1"/>
  <c r="F31" i="1"/>
  <c r="E31" i="1"/>
  <c r="G31" i="1" s="1"/>
  <c r="R30" i="1"/>
  <c r="Q30" i="1"/>
  <c r="P30" i="1"/>
  <c r="F30" i="1"/>
  <c r="E30" i="1"/>
  <c r="G30" i="1" s="1"/>
  <c r="R29" i="1"/>
  <c r="Q29" i="1"/>
  <c r="S29" i="1" s="1"/>
  <c r="P29" i="1"/>
  <c r="F29" i="1"/>
  <c r="E29" i="1"/>
  <c r="G29" i="1" s="1"/>
  <c r="R28" i="1"/>
  <c r="Q28" i="1"/>
  <c r="P28" i="1"/>
  <c r="F28" i="1"/>
  <c r="E28" i="1"/>
  <c r="G28" i="1" s="1"/>
  <c r="R27" i="1"/>
  <c r="Q27" i="1"/>
  <c r="S27" i="1" s="1"/>
  <c r="P27" i="1"/>
  <c r="F27" i="1"/>
  <c r="E27" i="1"/>
  <c r="G27" i="1" s="1"/>
  <c r="R26" i="1"/>
  <c r="R25" i="1" s="1"/>
  <c r="Q26" i="1"/>
  <c r="P26" i="1"/>
  <c r="F26" i="1"/>
  <c r="F25" i="1" s="1"/>
  <c r="E26" i="1"/>
  <c r="G26" i="1" s="1"/>
  <c r="W25" i="1"/>
  <c r="V25" i="1"/>
  <c r="U25" i="1"/>
  <c r="T25" i="1"/>
  <c r="Q25" i="1"/>
  <c r="S25" i="1" s="1"/>
  <c r="O25" i="1"/>
  <c r="N25" i="1"/>
  <c r="P25" i="1" s="1"/>
  <c r="M25" i="1"/>
  <c r="L25" i="1"/>
  <c r="K25" i="1"/>
  <c r="J25" i="1"/>
  <c r="I25" i="1"/>
  <c r="H25" i="1"/>
  <c r="E25" i="1"/>
  <c r="G25" i="1" s="1"/>
  <c r="R24" i="1"/>
  <c r="Q24" i="1"/>
  <c r="S24" i="1" s="1"/>
  <c r="P24" i="1"/>
  <c r="F24" i="1"/>
  <c r="E24" i="1"/>
  <c r="R23" i="1"/>
  <c r="Q23" i="1"/>
  <c r="S23" i="1" s="1"/>
  <c r="P23" i="1"/>
  <c r="F23" i="1"/>
  <c r="E23" i="1"/>
  <c r="G23" i="1" s="1"/>
  <c r="R22" i="1"/>
  <c r="Q22" i="1"/>
  <c r="S22" i="1" s="1"/>
  <c r="P22" i="1"/>
  <c r="F22" i="1"/>
  <c r="E22" i="1"/>
  <c r="R21" i="1"/>
  <c r="Q21" i="1"/>
  <c r="S21" i="1" s="1"/>
  <c r="P21" i="1"/>
  <c r="F21" i="1"/>
  <c r="E21" i="1"/>
  <c r="G21" i="1" s="1"/>
  <c r="R20" i="1"/>
  <c r="Q20" i="1"/>
  <c r="S20" i="1" s="1"/>
  <c r="P20" i="1"/>
  <c r="F20" i="1"/>
  <c r="E20" i="1"/>
  <c r="R19" i="1"/>
  <c r="Q19" i="1"/>
  <c r="S19" i="1" s="1"/>
  <c r="P19" i="1"/>
  <c r="F19" i="1"/>
  <c r="E19" i="1"/>
  <c r="E17" i="1" s="1"/>
  <c r="G17" i="1" s="1"/>
  <c r="R18" i="1"/>
  <c r="R17" i="1" s="1"/>
  <c r="Q18" i="1"/>
  <c r="S18" i="1" s="1"/>
  <c r="P18" i="1"/>
  <c r="F18" i="1"/>
  <c r="F17" i="1" s="1"/>
  <c r="F8" i="1" s="1"/>
  <c r="F7" i="1" s="1"/>
  <c r="E18" i="1"/>
  <c r="W17" i="1"/>
  <c r="V17" i="1"/>
  <c r="U17" i="1"/>
  <c r="T17" i="1"/>
  <c r="S17" i="1"/>
  <c r="Q17" i="1"/>
  <c r="O17" i="1"/>
  <c r="N17" i="1"/>
  <c r="M17" i="1"/>
  <c r="L17" i="1"/>
  <c r="K17" i="1"/>
  <c r="J17" i="1"/>
  <c r="I17" i="1"/>
  <c r="H17" i="1"/>
  <c r="R16" i="1"/>
  <c r="Q16" i="1"/>
  <c r="P16" i="1"/>
  <c r="F16" i="1"/>
  <c r="E16" i="1"/>
  <c r="G16" i="1" s="1"/>
  <c r="R15" i="1"/>
  <c r="Q15" i="1"/>
  <c r="S15" i="1" s="1"/>
  <c r="P15" i="1"/>
  <c r="F15" i="1"/>
  <c r="E15" i="1"/>
  <c r="G15" i="1" s="1"/>
  <c r="R14" i="1"/>
  <c r="Q14" i="1"/>
  <c r="P14" i="1"/>
  <c r="F14" i="1"/>
  <c r="E14" i="1"/>
  <c r="G14" i="1" s="1"/>
  <c r="R13" i="1"/>
  <c r="Q13" i="1"/>
  <c r="S13" i="1" s="1"/>
  <c r="P13" i="1"/>
  <c r="F13" i="1"/>
  <c r="E13" i="1"/>
  <c r="G13" i="1" s="1"/>
  <c r="R12" i="1"/>
  <c r="Q12" i="1"/>
  <c r="P12" i="1"/>
  <c r="F12" i="1"/>
  <c r="E12" i="1"/>
  <c r="G12" i="1" s="1"/>
  <c r="R11" i="1"/>
  <c r="Q11" i="1"/>
  <c r="S11" i="1" s="1"/>
  <c r="P11" i="1"/>
  <c r="F11" i="1"/>
  <c r="E11" i="1"/>
  <c r="G11" i="1" s="1"/>
  <c r="R10" i="1"/>
  <c r="R9" i="1" s="1"/>
  <c r="R8" i="1" s="1"/>
  <c r="R7" i="1" s="1"/>
  <c r="Q10" i="1"/>
  <c r="P10" i="1"/>
  <c r="F10" i="1"/>
  <c r="F9" i="1" s="1"/>
  <c r="E10" i="1"/>
  <c r="G10" i="1" s="1"/>
  <c r="W9" i="1"/>
  <c r="V9" i="1"/>
  <c r="U9" i="1"/>
  <c r="T9" i="1"/>
  <c r="Q9" i="1"/>
  <c r="S9" i="1" s="1"/>
  <c r="O9" i="1"/>
  <c r="N9" i="1"/>
  <c r="P9" i="1" s="1"/>
  <c r="M9" i="1"/>
  <c r="L9" i="1"/>
  <c r="K9" i="1"/>
  <c r="J9" i="1"/>
  <c r="I9" i="1"/>
  <c r="H9" i="1"/>
  <c r="E9" i="1"/>
  <c r="V8" i="1"/>
  <c r="V7" i="1" s="1"/>
  <c r="T8" i="1"/>
  <c r="N8" i="1"/>
  <c r="N7" i="1" s="1"/>
  <c r="L8" i="1"/>
  <c r="L7" i="1" s="1"/>
  <c r="L5" i="1" s="1"/>
  <c r="J8" i="1"/>
  <c r="J7" i="1" s="1"/>
  <c r="J5" i="1" s="1"/>
  <c r="H8" i="1"/>
  <c r="H7" i="1" s="1"/>
  <c r="H5" i="1" s="1"/>
  <c r="R6" i="1"/>
  <c r="Q6" i="1"/>
  <c r="P6" i="1"/>
  <c r="F6" i="1"/>
  <c r="E6" i="1"/>
  <c r="G6" i="1" s="1"/>
  <c r="P8" i="2" l="1"/>
  <c r="N7" i="2"/>
  <c r="T7" i="2"/>
  <c r="Q8" i="2"/>
  <c r="S8" i="2" s="1"/>
  <c r="G9" i="2"/>
  <c r="E8" i="2"/>
  <c r="P55" i="2"/>
  <c r="S55" i="2"/>
  <c r="S65" i="2"/>
  <c r="R5" i="1"/>
  <c r="Q8" i="1"/>
  <c r="S8" i="1" s="1"/>
  <c r="T7" i="1"/>
  <c r="E8" i="1"/>
  <c r="G19" i="1"/>
  <c r="F5" i="1"/>
  <c r="S6" i="1"/>
  <c r="N5" i="1"/>
  <c r="V5" i="1"/>
  <c r="G9" i="1"/>
  <c r="I8" i="1"/>
  <c r="I7" i="1" s="1"/>
  <c r="K8" i="1"/>
  <c r="K7" i="1" s="1"/>
  <c r="M8" i="1"/>
  <c r="M7" i="1" s="1"/>
  <c r="O8" i="1"/>
  <c r="U8" i="1"/>
  <c r="U7" i="1" s="1"/>
  <c r="W8" i="1"/>
  <c r="W7" i="1" s="1"/>
  <c r="S10" i="1"/>
  <c r="S12" i="1"/>
  <c r="S14" i="1"/>
  <c r="S16" i="1"/>
  <c r="P17" i="1"/>
  <c r="G18" i="1"/>
  <c r="G20" i="1"/>
  <c r="G22" i="1"/>
  <c r="G24" i="1"/>
  <c r="S26" i="1"/>
  <c r="S28" i="1"/>
  <c r="S30" i="1"/>
  <c r="S32" i="1"/>
  <c r="E55" i="1"/>
  <c r="G55" i="1" s="1"/>
  <c r="G56" i="1"/>
  <c r="Q55" i="1"/>
  <c r="S55" i="1" s="1"/>
  <c r="S56" i="1"/>
  <c r="P57" i="1"/>
  <c r="G57" i="1"/>
  <c r="G58" i="1"/>
  <c r="S58" i="1"/>
  <c r="G65" i="1"/>
  <c r="G66" i="1"/>
  <c r="S66" i="1"/>
  <c r="G76" i="1"/>
  <c r="S76" i="1"/>
  <c r="G90" i="1"/>
  <c r="S90" i="1"/>
  <c r="G91" i="1"/>
  <c r="G92" i="1"/>
  <c r="S92" i="1"/>
  <c r="G35" i="1"/>
  <c r="G37" i="1"/>
  <c r="G39" i="1"/>
  <c r="G41" i="1"/>
  <c r="G43" i="1"/>
  <c r="G45" i="1"/>
  <c r="G47" i="1"/>
  <c r="G49" i="1"/>
  <c r="G51" i="1"/>
  <c r="G59" i="1"/>
  <c r="G61" i="1"/>
  <c r="G63" i="1"/>
  <c r="G67" i="1"/>
  <c r="G69" i="1"/>
  <c r="I55" i="1"/>
  <c r="K55" i="1"/>
  <c r="M55" i="1"/>
  <c r="O55" i="1"/>
  <c r="P55" i="1" s="1"/>
  <c r="U55" i="1"/>
  <c r="W55" i="1"/>
  <c r="S71" i="1"/>
  <c r="S73" i="1"/>
  <c r="P74" i="1"/>
  <c r="G75" i="1"/>
  <c r="G77" i="1"/>
  <c r="G79" i="1"/>
  <c r="S81" i="1"/>
  <c r="S83" i="1"/>
  <c r="S85" i="1"/>
  <c r="S87" i="1"/>
  <c r="P88" i="1"/>
  <c r="G89" i="1"/>
  <c r="G93" i="1"/>
  <c r="E7" i="2" l="1"/>
  <c r="G8" i="2"/>
  <c r="N5" i="2"/>
  <c r="P5" i="2" s="1"/>
  <c r="P7" i="2"/>
  <c r="Q7" i="2"/>
  <c r="S7" i="2" s="1"/>
  <c r="T5" i="2"/>
  <c r="Q5" i="2" s="1"/>
  <c r="S5" i="2" s="1"/>
  <c r="U5" i="1"/>
  <c r="M5" i="1"/>
  <c r="I5" i="1"/>
  <c r="G8" i="1"/>
  <c r="E7" i="1"/>
  <c r="W5" i="1"/>
  <c r="P8" i="1"/>
  <c r="O7" i="1"/>
  <c r="K5" i="1"/>
  <c r="T5" i="1"/>
  <c r="Q5" i="1" s="1"/>
  <c r="S5" i="1" s="1"/>
  <c r="Q7" i="1"/>
  <c r="S7" i="1" s="1"/>
  <c r="G7" i="2" l="1"/>
  <c r="E5" i="2"/>
  <c r="G5" i="2" s="1"/>
  <c r="O5" i="1"/>
  <c r="P5" i="1" s="1"/>
  <c r="P7" i="1"/>
  <c r="G7" i="1"/>
  <c r="E5" i="1"/>
  <c r="G5" i="1" s="1"/>
</calcChain>
</file>

<file path=xl/sharedStrings.xml><?xml version="1.0" encoding="utf-8"?>
<sst xmlns="http://schemas.openxmlformats.org/spreadsheetml/2006/main" count="314" uniqueCount="126">
  <si>
    <t>道路形状＝（すべて）　表の種類＝飲酒運転(基準以下等警告含む)の事故　集計データ＝確定データ</t>
  </si>
  <si>
    <t>集計期間 ＝ 令和６年１月～１１月</t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</si>
  <si>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</si>
  <si>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</si>
  <si>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　者　数</t>
    <rPh sb="0" eb="1">
      <t>シ</t>
    </rPh>
    <rPh sb="2" eb="3">
      <t>シャ</t>
    </rPh>
    <rPh sb="4" eb="5">
      <t>カズ</t>
    </rPh>
    <phoneticPr fontId="5"/>
  </si>
  <si>
    <t>傷　　　　者　　　　数</t>
    <rPh sb="0" eb="1">
      <t>キズ</t>
    </rPh>
    <rPh sb="5" eb="6">
      <t>シャ</t>
    </rPh>
    <rPh sb="10" eb="11">
      <t>スウ</t>
    </rPh>
    <phoneticPr fontId="5"/>
  </si>
  <si>
    <t>(1当)</t>
  </si>
  <si>
    <t>前年比</t>
    <rPh sb="0" eb="3">
      <t>ゼンネンヒ</t>
    </rPh>
    <phoneticPr fontId="5"/>
  </si>
  <si>
    <t>死亡事故</t>
    <rPh sb="0" eb="2">
      <t>シボウ</t>
    </rPh>
    <rPh sb="2" eb="4">
      <t>ジコ</t>
    </rPh>
    <phoneticPr fontId="5"/>
  </si>
  <si>
    <t>重傷事故</t>
    <rPh sb="0" eb="2">
      <t>ジュウショウ</t>
    </rPh>
    <rPh sb="2" eb="4">
      <t>ジコ</t>
    </rPh>
    <phoneticPr fontId="5"/>
  </si>
  <si>
    <t>軽傷事故</t>
    <rPh sb="0" eb="4">
      <t>ケイショウジコ</t>
    </rPh>
    <phoneticPr fontId="5"/>
  </si>
  <si>
    <t>重傷者数</t>
    <rPh sb="0" eb="3">
      <t>ジュウショウシャ</t>
    </rPh>
    <rPh sb="3" eb="4">
      <t>スウ</t>
    </rPh>
    <phoneticPr fontId="5"/>
  </si>
  <si>
    <t>軽傷者数</t>
    <rPh sb="0" eb="4">
      <t>ケイショウシャスウ</t>
    </rPh>
    <phoneticPr fontId="5"/>
  </si>
  <si>
    <t>市区町村</t>
    <rPh sb="0" eb="4">
      <t>シクチョウソン</t>
    </rPh>
    <phoneticPr fontId="5"/>
  </si>
  <si>
    <t>合計</t>
    <rPh sb="0" eb="2">
      <t>ゴウケイ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</si>
  <si>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</si>
  <si>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</si>
  <si>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総合計</t>
    <rPh sb="0" eb="3">
      <t>ソウゴウケイ</t>
    </rPh>
    <phoneticPr fontId="5"/>
  </si>
  <si>
    <t>高速道路等</t>
    <rPh sb="0" eb="2">
      <t>コウソク</t>
    </rPh>
    <rPh sb="2" eb="4">
      <t>ドウロ</t>
    </rPh>
    <rPh sb="4" eb="5">
      <t>トウ</t>
    </rPh>
    <phoneticPr fontId="5"/>
  </si>
  <si>
    <t>市部合計</t>
    <rPh sb="0" eb="2">
      <t>シブ</t>
    </rPh>
    <rPh sb="2" eb="4">
      <t>ゴウケイ</t>
    </rPh>
    <phoneticPr fontId="5"/>
  </si>
  <si>
    <t>政令市計</t>
    <rPh sb="0" eb="2">
      <t>セイレイ</t>
    </rPh>
    <rPh sb="2" eb="3">
      <t>シ</t>
    </rPh>
    <rPh sb="3" eb="4">
      <t>ケイ</t>
    </rPh>
    <phoneticPr fontId="5"/>
  </si>
  <si>
    <t>小計</t>
    <rPh sb="0" eb="2">
      <t>ショウケイ</t>
    </rPh>
    <phoneticPr fontId="5"/>
  </si>
  <si>
    <t>門司区</t>
  </si>
  <si>
    <t>政</t>
    <phoneticPr fontId="5"/>
  </si>
  <si>
    <t>北</t>
    <rPh sb="0" eb="1">
      <t>キタ</t>
    </rPh>
    <phoneticPr fontId="5"/>
  </si>
  <si>
    <t>若松区</t>
  </si>
  <si>
    <t>九</t>
    <rPh sb="0" eb="1">
      <t>キュウ</t>
    </rPh>
    <phoneticPr fontId="5"/>
  </si>
  <si>
    <t>戸畑区</t>
  </si>
  <si>
    <t>州</t>
    <rPh sb="0" eb="1">
      <t>シュウ</t>
    </rPh>
    <phoneticPr fontId="5"/>
  </si>
  <si>
    <t>小倉北区</t>
  </si>
  <si>
    <t>市</t>
    <rPh sb="0" eb="1">
      <t>シ</t>
    </rPh>
    <phoneticPr fontId="5"/>
  </si>
  <si>
    <t>小倉南区</t>
  </si>
  <si>
    <t>令</t>
    <rPh sb="0" eb="1">
      <t>レイ</t>
    </rPh>
    <phoneticPr fontId="5"/>
  </si>
  <si>
    <t>八幡東区</t>
  </si>
  <si>
    <t>八幡西区</t>
  </si>
  <si>
    <t>東区</t>
    <phoneticPr fontId="5"/>
  </si>
  <si>
    <t>福</t>
    <rPh sb="0" eb="1">
      <t>フク</t>
    </rPh>
    <phoneticPr fontId="5"/>
  </si>
  <si>
    <t>博多区</t>
  </si>
  <si>
    <t>中央区</t>
  </si>
  <si>
    <t>岡</t>
    <rPh sb="0" eb="1">
      <t>オカ</t>
    </rPh>
    <phoneticPr fontId="5"/>
  </si>
  <si>
    <t>南区</t>
    <phoneticPr fontId="5"/>
  </si>
  <si>
    <t>西区</t>
    <phoneticPr fontId="5"/>
  </si>
  <si>
    <t>城南区</t>
  </si>
  <si>
    <t>早良区</t>
  </si>
  <si>
    <t>計</t>
    <rPh sb="0" eb="1">
      <t>ケイ</t>
    </rPh>
    <phoneticPr fontId="5"/>
  </si>
  <si>
    <t>大牟田市</t>
  </si>
  <si>
    <t>久留米市</t>
  </si>
  <si>
    <t>直方市</t>
  </si>
  <si>
    <t>飯塚市</t>
  </si>
  <si>
    <t>田川市</t>
  </si>
  <si>
    <t>他</t>
    <rPh sb="0" eb="1">
      <t>タ</t>
    </rPh>
    <phoneticPr fontId="5"/>
  </si>
  <si>
    <t>柳川市</t>
  </si>
  <si>
    <t>八女市</t>
  </si>
  <si>
    <t>筑後市</t>
  </si>
  <si>
    <t>大川市</t>
  </si>
  <si>
    <t>部</t>
    <rPh sb="0" eb="1">
      <t>ブ</t>
    </rPh>
    <phoneticPr fontId="5"/>
  </si>
  <si>
    <t>行橋市</t>
  </si>
  <si>
    <t>豊前市</t>
  </si>
  <si>
    <t>の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</si>
  <si>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</si>
  <si>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</si>
  <si>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</si>
  <si>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</si>
  <si>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</si>
  <si>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</si>
  <si>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</si>
  <si>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</si>
  <si>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</si>
  <si>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</si>
  <si>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</si>
  <si>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</si>
  <si>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</si>
  <si>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</si>
  <si>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</si>
  <si>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0" eb="3">
      <t>ナカガワ</t>
    </rPh>
    <rPh sb="3" eb="4">
      <t>シ</t>
    </rPh>
    <phoneticPr fontId="3"/>
  </si>
  <si>
    <t>※　飲酒運転(基準以下等警告含む)の事故とは、第１当事者が飲酒運転(基準以下等警告含む)の事故件数とその事故による死傷者数である。</t>
  </si>
  <si>
    <t>B</t>
  </si>
  <si>
    <t>郡部合計</t>
    <rPh sb="0" eb="2">
      <t>グンブ</t>
    </rPh>
    <rPh sb="2" eb="4">
      <t>ゴウケイ</t>
    </rPh>
    <phoneticPr fontId="5"/>
  </si>
  <si>
    <t>宇美町</t>
  </si>
  <si>
    <t>糟</t>
    <phoneticPr fontId="5"/>
  </si>
  <si>
    <t>篠栗町</t>
  </si>
  <si>
    <t>志免町</t>
  </si>
  <si>
    <t>屋</t>
    <rPh sb="0" eb="1">
      <t>ヤ</t>
    </rPh>
    <phoneticPr fontId="5"/>
  </si>
  <si>
    <t>須恵町</t>
  </si>
  <si>
    <t>新宮町</t>
  </si>
  <si>
    <t>郡</t>
    <rPh sb="0" eb="1">
      <t>グン</t>
    </rPh>
    <phoneticPr fontId="5"/>
  </si>
  <si>
    <t>久山町</t>
  </si>
  <si>
    <t>粕屋町</t>
  </si>
  <si>
    <t>遠</t>
    <rPh sb="0" eb="1">
      <t>エン</t>
    </rPh>
    <phoneticPr fontId="5"/>
  </si>
  <si>
    <t>芦屋町</t>
  </si>
  <si>
    <t>賀</t>
    <rPh sb="0" eb="1">
      <t>ガ</t>
    </rPh>
    <phoneticPr fontId="5"/>
  </si>
  <si>
    <t>水巻町</t>
  </si>
  <si>
    <t>岡垣町</t>
  </si>
  <si>
    <t>遠賀町</t>
  </si>
  <si>
    <t>郡</t>
    <phoneticPr fontId="5"/>
  </si>
  <si>
    <t>鞍</t>
    <rPh sb="0" eb="1">
      <t>クラ</t>
    </rPh>
    <phoneticPr fontId="5"/>
  </si>
  <si>
    <t>手</t>
    <rPh sb="0" eb="1">
      <t>テ</t>
    </rPh>
    <phoneticPr fontId="5"/>
  </si>
  <si>
    <t>小竹町</t>
  </si>
  <si>
    <t>鞍手町</t>
  </si>
  <si>
    <t>嘉穂郡桂川町</t>
    <rPh sb="0" eb="3">
      <t>カホグン</t>
    </rPh>
    <phoneticPr fontId="3"/>
  </si>
  <si>
    <t>朝</t>
    <phoneticPr fontId="5"/>
  </si>
  <si>
    <t>倉</t>
    <phoneticPr fontId="5"/>
  </si>
  <si>
    <t>筑前町</t>
    <rPh sb="0" eb="2">
      <t>チクゼン</t>
    </rPh>
    <rPh sb="2" eb="3">
      <t>チョウ</t>
    </rPh>
    <phoneticPr fontId="5"/>
  </si>
  <si>
    <t>東峰村</t>
    <rPh sb="0" eb="2">
      <t>トウホウ</t>
    </rPh>
    <phoneticPr fontId="5"/>
  </si>
  <si>
    <t>三井郡大刀洗町</t>
    <rPh sb="0" eb="1">
      <t>サン</t>
    </rPh>
    <phoneticPr fontId="5"/>
  </si>
  <si>
    <t>三潴郡大木町</t>
    <phoneticPr fontId="5"/>
  </si>
  <si>
    <t>八女郡広川町</t>
    <rPh sb="0" eb="2">
      <t>ヤメ</t>
    </rPh>
    <rPh sb="2" eb="3">
      <t>グン</t>
    </rPh>
    <rPh sb="3" eb="5">
      <t>ヒロカワ</t>
    </rPh>
    <rPh sb="5" eb="6">
      <t>マチ</t>
    </rPh>
    <phoneticPr fontId="5"/>
  </si>
  <si>
    <t>香春町</t>
  </si>
  <si>
    <t>田</t>
    <rPh sb="0" eb="1">
      <t>タ</t>
    </rPh>
    <phoneticPr fontId="5"/>
  </si>
  <si>
    <t>添田町</t>
  </si>
  <si>
    <t>糸田町</t>
  </si>
  <si>
    <t>川</t>
    <rPh sb="0" eb="1">
      <t>カワ</t>
    </rPh>
    <phoneticPr fontId="5"/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</si>
  <si>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</si>
  <si>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</si>
  <si>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</si>
  <si>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3"/>
  </si>
  <si>
    <t>京</t>
    <rPh sb="0" eb="1">
      <t>キョウ</t>
    </rPh>
    <phoneticPr fontId="5"/>
  </si>
  <si>
    <t>都</t>
    <rPh sb="0" eb="1">
      <t>ト</t>
    </rPh>
    <phoneticPr fontId="5"/>
  </si>
  <si>
    <t>苅田町</t>
  </si>
  <si>
    <t>みやこ町</t>
    <rPh sb="3" eb="4">
      <t>マチ</t>
    </rPh>
    <phoneticPr fontId="3"/>
  </si>
  <si>
    <t>築</t>
    <phoneticPr fontId="5"/>
  </si>
  <si>
    <t>吉富町</t>
  </si>
  <si>
    <t>上</t>
    <phoneticPr fontId="5"/>
  </si>
  <si>
    <t>上毛町</t>
    <phoneticPr fontId="3"/>
  </si>
  <si>
    <t>築上町</t>
    <phoneticPr fontId="5"/>
  </si>
  <si>
    <t>集計期間 ＝ 令和６年１１月～１１月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</si>
</sst>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#,##0;[Red]\-#,##0;&quot;±&quot;0"/>
    <numFmt numFmtId="177" formatCode="\+#,##0.0%;[Red]\-#,##0.0%;&quot;±&quot;#,##0.0%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8" fontId="4" fillId="0" borderId="21" xfId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38" fontId="4" fillId="0" borderId="24" xfId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7" fontId="4" fillId="0" borderId="7" xfId="2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Continuous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0" xfId="4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38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0" fontId="7" fillId="0" borderId="33" xfId="4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7" fillId="0" borderId="36" xfId="4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7" fontId="4" fillId="0" borderId="38" xfId="2" applyNumberFormat="1" applyFont="1" applyFill="1" applyBorder="1" applyAlignment="1">
      <alignment horizontal="right" vertical="center"/>
    </xf>
    <xf numFmtId="38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1" fillId="0" borderId="29" xfId="0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177" fontId="4" fillId="0" borderId="40" xfId="2" applyNumberFormat="1" applyFont="1" applyFill="1" applyBorder="1" applyAlignment="1">
      <alignment horizontal="right" vertical="center"/>
    </xf>
    <xf numFmtId="38" fontId="4" fillId="0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42" xfId="4" applyFont="1" applyFill="1" applyBorder="1" applyAlignment="1">
      <alignment horizontal="center" vertical="center"/>
    </xf>
    <xf numFmtId="177" fontId="4" fillId="0" borderId="43" xfId="2" applyNumberFormat="1" applyFont="1" applyFill="1" applyBorder="1" applyAlignment="1">
      <alignment horizontal="right" vertical="center"/>
    </xf>
    <xf numFmtId="38" fontId="4" fillId="0" borderId="44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38" fontId="4" fillId="0" borderId="44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0" fontId="8" fillId="0" borderId="18" xfId="4" applyFont="1" applyFill="1" applyBorder="1" applyAlignment="1">
      <alignment horizontal="centerContinuous" vertical="center"/>
    </xf>
    <xf numFmtId="176" fontId="4" fillId="0" borderId="26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7" fillId="0" borderId="49" xfId="4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8" fontId="4" fillId="0" borderId="18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14954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27622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view="pageBreakPreview" zoomScaleNormal="100" zoomScaleSheetLayoutView="100" workbookViewId="0">
      <selection activeCell="E22" sqref="E22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90</v>
      </c>
      <c r="F5" s="32">
        <f>SUM(F6:F7,F55)</f>
        <v>11</v>
      </c>
      <c r="G5" s="33">
        <f t="shared" ref="G5:G68" si="0">IF(E5-F5&gt;0,F5/(E5-F5),"-----")</f>
        <v>0.13924050632911392</v>
      </c>
      <c r="H5" s="34">
        <f t="shared" ref="H5:O5" si="1">SUM(H6:H7,H55)</f>
        <v>2</v>
      </c>
      <c r="I5" s="35">
        <f t="shared" si="1"/>
        <v>-3</v>
      </c>
      <c r="J5" s="34">
        <f t="shared" si="1"/>
        <v>5</v>
      </c>
      <c r="K5" s="35">
        <f t="shared" si="1"/>
        <v>-1</v>
      </c>
      <c r="L5" s="34">
        <f t="shared" si="1"/>
        <v>83</v>
      </c>
      <c r="M5" s="35">
        <f t="shared" si="1"/>
        <v>15</v>
      </c>
      <c r="N5" s="36">
        <f t="shared" si="1"/>
        <v>2</v>
      </c>
      <c r="O5" s="32">
        <f t="shared" si="1"/>
        <v>-3</v>
      </c>
      <c r="P5" s="33">
        <f t="shared" ref="P5:P68" si="2">IF(N5-O5&gt;0,O5/(N5-O5),"-----")</f>
        <v>-0.6</v>
      </c>
      <c r="Q5" s="36">
        <f t="shared" ref="Q5:R46" si="3">SUM(T5,V5)</f>
        <v>122</v>
      </c>
      <c r="R5" s="32">
        <f>SUM(R6:R7,R55)</f>
        <v>19</v>
      </c>
      <c r="S5" s="33">
        <f t="shared" ref="S5:S68" si="4">IF(Q5-R5&gt;0,R5/(Q5-R5),"-----")</f>
        <v>0.18446601941747573</v>
      </c>
      <c r="T5" s="34">
        <f>SUM(T6:T7,T55)</f>
        <v>6</v>
      </c>
      <c r="U5" s="35">
        <f>SUM(U6:U7,U55)</f>
        <v>0</v>
      </c>
      <c r="V5" s="34">
        <f>SUM(V6:V7,V55)</f>
        <v>116</v>
      </c>
      <c r="W5" s="35">
        <f>SUM(W6:W7,W55)</f>
        <v>19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1</v>
      </c>
      <c r="F6" s="39">
        <f>SUM(I6,K6,M6)</f>
        <v>-2</v>
      </c>
      <c r="G6" s="40">
        <f t="shared" si="0"/>
        <v>-0.66666666666666663</v>
      </c>
      <c r="H6" s="41">
        <v>0</v>
      </c>
      <c r="I6" s="42">
        <v>0</v>
      </c>
      <c r="J6" s="41">
        <v>0</v>
      </c>
      <c r="K6" s="42">
        <v>-1</v>
      </c>
      <c r="L6" s="41">
        <v>1</v>
      </c>
      <c r="M6" s="42">
        <v>-1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1</v>
      </c>
      <c r="R6" s="39">
        <f>SUM(U6,W6)</f>
        <v>-5</v>
      </c>
      <c r="S6" s="40">
        <f t="shared" si="4"/>
        <v>-0.83333333333333337</v>
      </c>
      <c r="T6" s="41">
        <v>0</v>
      </c>
      <c r="U6" s="42">
        <v>-1</v>
      </c>
      <c r="V6" s="41">
        <v>1</v>
      </c>
      <c r="W6" s="42">
        <v>-4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79</v>
      </c>
      <c r="F7" s="39">
        <f>SUM(F8,F25)</f>
        <v>15</v>
      </c>
      <c r="G7" s="40">
        <f t="shared" si="0"/>
        <v>0.234375</v>
      </c>
      <c r="H7" s="46">
        <f t="shared" ref="H7:O7" si="5">SUM(H8,H25)</f>
        <v>1</v>
      </c>
      <c r="I7" s="47">
        <f t="shared" si="5"/>
        <v>-4</v>
      </c>
      <c r="J7" s="46">
        <f t="shared" si="5"/>
        <v>4</v>
      </c>
      <c r="K7" s="47">
        <f t="shared" si="5"/>
        <v>0</v>
      </c>
      <c r="L7" s="46">
        <f t="shared" si="5"/>
        <v>74</v>
      </c>
      <c r="M7" s="47">
        <f t="shared" si="5"/>
        <v>19</v>
      </c>
      <c r="N7" s="48">
        <f t="shared" si="5"/>
        <v>1</v>
      </c>
      <c r="O7" s="39">
        <f t="shared" si="5"/>
        <v>-4</v>
      </c>
      <c r="P7" s="40">
        <f t="shared" si="2"/>
        <v>-0.8</v>
      </c>
      <c r="Q7" s="48">
        <f t="shared" si="3"/>
        <v>106</v>
      </c>
      <c r="R7" s="39">
        <f>SUM(R8,R25)</f>
        <v>26</v>
      </c>
      <c r="S7" s="40">
        <f t="shared" si="4"/>
        <v>0.32500000000000001</v>
      </c>
      <c r="T7" s="46">
        <f>SUM(T8,T25)</f>
        <v>5</v>
      </c>
      <c r="U7" s="47">
        <f>SUM(U8,U25)</f>
        <v>1</v>
      </c>
      <c r="V7" s="46">
        <f>SUM(V8,V25)</f>
        <v>101</v>
      </c>
      <c r="W7" s="47">
        <f>SUM(W8,W25)</f>
        <v>25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48</v>
      </c>
      <c r="F8" s="39">
        <f>SUM(F9,F17)</f>
        <v>20</v>
      </c>
      <c r="G8" s="40">
        <f t="shared" si="0"/>
        <v>0.7142857142857143</v>
      </c>
      <c r="H8" s="46">
        <f t="shared" ref="H8:O8" si="6">SUM(H9,H17)</f>
        <v>0</v>
      </c>
      <c r="I8" s="47">
        <f t="shared" si="6"/>
        <v>-1</v>
      </c>
      <c r="J8" s="46">
        <f t="shared" si="6"/>
        <v>1</v>
      </c>
      <c r="K8" s="47">
        <f t="shared" si="6"/>
        <v>-1</v>
      </c>
      <c r="L8" s="46">
        <f t="shared" si="6"/>
        <v>47</v>
      </c>
      <c r="M8" s="47">
        <f t="shared" si="6"/>
        <v>22</v>
      </c>
      <c r="N8" s="48">
        <f t="shared" si="6"/>
        <v>0</v>
      </c>
      <c r="O8" s="39">
        <f t="shared" si="6"/>
        <v>-1</v>
      </c>
      <c r="P8" s="40">
        <f t="shared" si="2"/>
        <v>-1</v>
      </c>
      <c r="Q8" s="48">
        <f t="shared" si="3"/>
        <v>68</v>
      </c>
      <c r="R8" s="39">
        <f>SUM(R9,R17)</f>
        <v>30</v>
      </c>
      <c r="S8" s="40">
        <f t="shared" si="4"/>
        <v>0.78947368421052633</v>
      </c>
      <c r="T8" s="46">
        <f>SUM(T9,T17)</f>
        <v>1</v>
      </c>
      <c r="U8" s="47">
        <f>SUM(U9,U17)</f>
        <v>-1</v>
      </c>
      <c r="V8" s="46">
        <f>SUM(V9,V17)</f>
        <v>67</v>
      </c>
      <c r="W8" s="47">
        <f>SUM(W9,W17)</f>
        <v>31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27</v>
      </c>
      <c r="F9" s="39">
        <f>SUM(F10:F16)</f>
        <v>16</v>
      </c>
      <c r="G9" s="40">
        <f t="shared" si="0"/>
        <v>1.4545454545454546</v>
      </c>
      <c r="H9" s="46">
        <f t="shared" ref="H9:O9" si="7">SUM(H10:H16)</f>
        <v>0</v>
      </c>
      <c r="I9" s="47">
        <f t="shared" si="7"/>
        <v>0</v>
      </c>
      <c r="J9" s="46">
        <f t="shared" si="7"/>
        <v>0</v>
      </c>
      <c r="K9" s="47">
        <f t="shared" si="7"/>
        <v>-1</v>
      </c>
      <c r="L9" s="46">
        <f t="shared" si="7"/>
        <v>27</v>
      </c>
      <c r="M9" s="47">
        <f t="shared" si="7"/>
        <v>17</v>
      </c>
      <c r="N9" s="48">
        <f t="shared" si="7"/>
        <v>0</v>
      </c>
      <c r="O9" s="39">
        <f t="shared" si="7"/>
        <v>0</v>
      </c>
      <c r="P9" s="40" t="str">
        <f t="shared" si="2"/>
        <v>-----</v>
      </c>
      <c r="Q9" s="48">
        <f t="shared" si="3"/>
        <v>42</v>
      </c>
      <c r="R9" s="39">
        <f>SUM(R10:R16)</f>
        <v>28</v>
      </c>
      <c r="S9" s="40">
        <f t="shared" si="4"/>
        <v>2</v>
      </c>
      <c r="T9" s="46">
        <f>SUM(T10:T16)</f>
        <v>0</v>
      </c>
      <c r="U9" s="47">
        <f>SUM(U10:U16)</f>
        <v>-1</v>
      </c>
      <c r="V9" s="46">
        <f>SUM(V10:V16)</f>
        <v>42</v>
      </c>
      <c r="W9" s="47">
        <f>SUM(W10:W16)</f>
        <v>29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1</v>
      </c>
      <c r="F10" s="55">
        <f t="shared" si="8"/>
        <v>0</v>
      </c>
      <c r="G10" s="56">
        <f t="shared" si="0"/>
        <v>0</v>
      </c>
      <c r="H10" s="57">
        <v>0</v>
      </c>
      <c r="I10" s="58">
        <v>0</v>
      </c>
      <c r="J10" s="57">
        <v>0</v>
      </c>
      <c r="K10" s="58">
        <v>0</v>
      </c>
      <c r="L10" s="57">
        <v>1</v>
      </c>
      <c r="M10" s="58">
        <v>0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3</v>
      </c>
      <c r="R10" s="55">
        <f t="shared" si="3"/>
        <v>2</v>
      </c>
      <c r="S10" s="56">
        <f t="shared" si="4"/>
        <v>2</v>
      </c>
      <c r="T10" s="60">
        <v>0</v>
      </c>
      <c r="U10" s="61">
        <v>0</v>
      </c>
      <c r="V10" s="60">
        <v>3</v>
      </c>
      <c r="W10" s="61">
        <v>2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2</v>
      </c>
      <c r="F11" s="64">
        <f t="shared" si="8"/>
        <v>2</v>
      </c>
      <c r="G11" s="65" t="str">
        <f t="shared" si="0"/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2</v>
      </c>
      <c r="M11" s="67">
        <v>2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2</v>
      </c>
      <c r="R11" s="64">
        <f t="shared" si="3"/>
        <v>2</v>
      </c>
      <c r="S11" s="65" t="str">
        <f t="shared" si="4"/>
        <v>-----</v>
      </c>
      <c r="T11" s="69">
        <v>0</v>
      </c>
      <c r="U11" s="70">
        <v>0</v>
      </c>
      <c r="V11" s="69">
        <v>2</v>
      </c>
      <c r="W11" s="70">
        <v>2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1</v>
      </c>
      <c r="F12" s="64">
        <f t="shared" si="8"/>
        <v>0</v>
      </c>
      <c r="G12" s="65">
        <f t="shared" si="0"/>
        <v>0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0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1</v>
      </c>
      <c r="R12" s="64">
        <f t="shared" si="3"/>
        <v>-1</v>
      </c>
      <c r="S12" s="65">
        <f t="shared" si="4"/>
        <v>-0.5</v>
      </c>
      <c r="T12" s="69">
        <v>0</v>
      </c>
      <c r="U12" s="70">
        <v>0</v>
      </c>
      <c r="V12" s="69">
        <v>1</v>
      </c>
      <c r="W12" s="70">
        <v>-1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10</v>
      </c>
      <c r="F13" s="64">
        <f t="shared" si="8"/>
        <v>8</v>
      </c>
      <c r="G13" s="65">
        <f t="shared" si="0"/>
        <v>4</v>
      </c>
      <c r="H13" s="66">
        <v>0</v>
      </c>
      <c r="I13" s="67">
        <v>0</v>
      </c>
      <c r="J13" s="66">
        <v>0</v>
      </c>
      <c r="K13" s="67">
        <v>0</v>
      </c>
      <c r="L13" s="66">
        <v>10</v>
      </c>
      <c r="M13" s="67">
        <v>8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13</v>
      </c>
      <c r="R13" s="64">
        <f t="shared" si="3"/>
        <v>11</v>
      </c>
      <c r="S13" s="65">
        <f t="shared" si="4"/>
        <v>5.5</v>
      </c>
      <c r="T13" s="69">
        <v>0</v>
      </c>
      <c r="U13" s="70">
        <v>0</v>
      </c>
      <c r="V13" s="69">
        <v>13</v>
      </c>
      <c r="W13" s="70">
        <v>11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3</v>
      </c>
      <c r="F14" s="64">
        <f t="shared" si="8"/>
        <v>-1</v>
      </c>
      <c r="G14" s="65">
        <f t="shared" si="0"/>
        <v>-0.25</v>
      </c>
      <c r="H14" s="66">
        <v>0</v>
      </c>
      <c r="I14" s="67">
        <v>0</v>
      </c>
      <c r="J14" s="66">
        <v>0</v>
      </c>
      <c r="K14" s="67">
        <v>0</v>
      </c>
      <c r="L14" s="66">
        <v>3</v>
      </c>
      <c r="M14" s="67">
        <v>-1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6</v>
      </c>
      <c r="R14" s="64">
        <f t="shared" si="3"/>
        <v>2</v>
      </c>
      <c r="S14" s="65">
        <f t="shared" si="4"/>
        <v>0.5</v>
      </c>
      <c r="T14" s="69">
        <v>0</v>
      </c>
      <c r="U14" s="70">
        <v>0</v>
      </c>
      <c r="V14" s="69">
        <v>6</v>
      </c>
      <c r="W14" s="70">
        <v>2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0</v>
      </c>
      <c r="F15" s="64">
        <f t="shared" si="8"/>
        <v>-2</v>
      </c>
      <c r="G15" s="65">
        <f t="shared" si="0"/>
        <v>-1</v>
      </c>
      <c r="H15" s="66">
        <v>0</v>
      </c>
      <c r="I15" s="67">
        <v>0</v>
      </c>
      <c r="J15" s="66">
        <v>0</v>
      </c>
      <c r="K15" s="67">
        <v>0</v>
      </c>
      <c r="L15" s="66">
        <v>0</v>
      </c>
      <c r="M15" s="67">
        <v>-2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0</v>
      </c>
      <c r="R15" s="64">
        <f t="shared" si="3"/>
        <v>-4</v>
      </c>
      <c r="S15" s="65">
        <f t="shared" si="4"/>
        <v>-1</v>
      </c>
      <c r="T15" s="69">
        <v>0</v>
      </c>
      <c r="U15" s="70">
        <v>0</v>
      </c>
      <c r="V15" s="69">
        <v>0</v>
      </c>
      <c r="W15" s="70">
        <v>-4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10</v>
      </c>
      <c r="F16" s="74">
        <f t="shared" si="8"/>
        <v>9</v>
      </c>
      <c r="G16" s="75">
        <f t="shared" si="0"/>
        <v>9</v>
      </c>
      <c r="H16" s="76">
        <v>0</v>
      </c>
      <c r="I16" s="77">
        <v>0</v>
      </c>
      <c r="J16" s="76">
        <v>0</v>
      </c>
      <c r="K16" s="77">
        <v>-1</v>
      </c>
      <c r="L16" s="76">
        <v>10</v>
      </c>
      <c r="M16" s="77">
        <v>10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17</v>
      </c>
      <c r="R16" s="74">
        <f t="shared" si="3"/>
        <v>16</v>
      </c>
      <c r="S16" s="75">
        <f t="shared" si="4"/>
        <v>16</v>
      </c>
      <c r="T16" s="79">
        <v>0</v>
      </c>
      <c r="U16" s="80">
        <v>-1</v>
      </c>
      <c r="V16" s="79">
        <v>17</v>
      </c>
      <c r="W16" s="80">
        <v>17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21</v>
      </c>
      <c r="F17" s="39">
        <f>SUM(F18:F24)</f>
        <v>4</v>
      </c>
      <c r="G17" s="40">
        <f t="shared" si="0"/>
        <v>0.23529411764705882</v>
      </c>
      <c r="H17" s="46">
        <f t="shared" ref="H17:O17" si="9">SUM(H18:H24)</f>
        <v>0</v>
      </c>
      <c r="I17" s="47">
        <f t="shared" si="9"/>
        <v>-1</v>
      </c>
      <c r="J17" s="46">
        <f t="shared" si="9"/>
        <v>1</v>
      </c>
      <c r="K17" s="47">
        <f t="shared" si="9"/>
        <v>0</v>
      </c>
      <c r="L17" s="46">
        <f t="shared" si="9"/>
        <v>20</v>
      </c>
      <c r="M17" s="47">
        <f t="shared" si="9"/>
        <v>5</v>
      </c>
      <c r="N17" s="48">
        <f t="shared" si="9"/>
        <v>0</v>
      </c>
      <c r="O17" s="39">
        <f t="shared" si="9"/>
        <v>-1</v>
      </c>
      <c r="P17" s="40">
        <f t="shared" si="2"/>
        <v>-1</v>
      </c>
      <c r="Q17" s="48">
        <f t="shared" si="3"/>
        <v>26</v>
      </c>
      <c r="R17" s="81">
        <f>SUM(R18:R24)</f>
        <v>2</v>
      </c>
      <c r="S17" s="40">
        <f t="shared" si="4"/>
        <v>8.3333333333333329E-2</v>
      </c>
      <c r="T17" s="46">
        <f>SUM(T18:T24)</f>
        <v>1</v>
      </c>
      <c r="U17" s="47">
        <f>SUM(U18:U24)</f>
        <v>0</v>
      </c>
      <c r="V17" s="46">
        <f>SUM(V18:V24)</f>
        <v>25</v>
      </c>
      <c r="W17" s="47">
        <f>SUM(W18:W24)</f>
        <v>2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0">SUM(H18,J18,L18)</f>
        <v>5</v>
      </c>
      <c r="F18" s="55">
        <f t="shared" si="10"/>
        <v>3</v>
      </c>
      <c r="G18" s="56">
        <f t="shared" si="0"/>
        <v>1.5</v>
      </c>
      <c r="H18" s="57">
        <v>0</v>
      </c>
      <c r="I18" s="58">
        <v>0</v>
      </c>
      <c r="J18" s="57">
        <v>0</v>
      </c>
      <c r="K18" s="58">
        <v>0</v>
      </c>
      <c r="L18" s="57">
        <v>5</v>
      </c>
      <c r="M18" s="58">
        <v>3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6</v>
      </c>
      <c r="R18" s="55">
        <f t="shared" si="3"/>
        <v>4</v>
      </c>
      <c r="S18" s="56">
        <f t="shared" si="4"/>
        <v>2</v>
      </c>
      <c r="T18" s="60">
        <v>0</v>
      </c>
      <c r="U18" s="61">
        <v>0</v>
      </c>
      <c r="V18" s="60">
        <v>6</v>
      </c>
      <c r="W18" s="61">
        <v>4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0"/>
        <v>5</v>
      </c>
      <c r="F19" s="64">
        <f t="shared" si="10"/>
        <v>0</v>
      </c>
      <c r="G19" s="65">
        <f t="shared" si="0"/>
        <v>0</v>
      </c>
      <c r="H19" s="66">
        <v>0</v>
      </c>
      <c r="I19" s="67">
        <v>-1</v>
      </c>
      <c r="J19" s="66">
        <v>0</v>
      </c>
      <c r="K19" s="67">
        <v>0</v>
      </c>
      <c r="L19" s="66">
        <v>5</v>
      </c>
      <c r="M19" s="67">
        <v>1</v>
      </c>
      <c r="N19" s="68">
        <v>0</v>
      </c>
      <c r="O19" s="64">
        <v>-1</v>
      </c>
      <c r="P19" s="65">
        <f t="shared" si="2"/>
        <v>-1</v>
      </c>
      <c r="Q19" s="63">
        <f t="shared" si="3"/>
        <v>8</v>
      </c>
      <c r="R19" s="64">
        <f t="shared" si="3"/>
        <v>2</v>
      </c>
      <c r="S19" s="65">
        <f t="shared" si="4"/>
        <v>0.33333333333333331</v>
      </c>
      <c r="T19" s="69">
        <v>0</v>
      </c>
      <c r="U19" s="70">
        <v>0</v>
      </c>
      <c r="V19" s="69">
        <v>8</v>
      </c>
      <c r="W19" s="70">
        <v>2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0"/>
        <v>0</v>
      </c>
      <c r="F20" s="64">
        <f t="shared" si="10"/>
        <v>-1</v>
      </c>
      <c r="G20" s="65">
        <f t="shared" si="0"/>
        <v>-1</v>
      </c>
      <c r="H20" s="66">
        <v>0</v>
      </c>
      <c r="I20" s="67">
        <v>0</v>
      </c>
      <c r="J20" s="66">
        <v>0</v>
      </c>
      <c r="K20" s="67">
        <v>0</v>
      </c>
      <c r="L20" s="66">
        <v>0</v>
      </c>
      <c r="M20" s="67">
        <v>-1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0</v>
      </c>
      <c r="R20" s="64">
        <f t="shared" si="3"/>
        <v>-3</v>
      </c>
      <c r="S20" s="65">
        <f t="shared" si="4"/>
        <v>-1</v>
      </c>
      <c r="T20" s="69">
        <v>0</v>
      </c>
      <c r="U20" s="70">
        <v>0</v>
      </c>
      <c r="V20" s="69">
        <v>0</v>
      </c>
      <c r="W20" s="70">
        <v>-3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0"/>
        <v>6</v>
      </c>
      <c r="F21" s="64">
        <f t="shared" si="10"/>
        <v>2</v>
      </c>
      <c r="G21" s="65">
        <f t="shared" si="0"/>
        <v>0.5</v>
      </c>
      <c r="H21" s="66">
        <v>0</v>
      </c>
      <c r="I21" s="67">
        <v>0</v>
      </c>
      <c r="J21" s="66">
        <v>1</v>
      </c>
      <c r="K21" s="67">
        <v>1</v>
      </c>
      <c r="L21" s="66">
        <v>5</v>
      </c>
      <c r="M21" s="67">
        <v>1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6</v>
      </c>
      <c r="R21" s="64">
        <f t="shared" si="3"/>
        <v>0</v>
      </c>
      <c r="S21" s="65">
        <f t="shared" si="4"/>
        <v>0</v>
      </c>
      <c r="T21" s="69">
        <v>1</v>
      </c>
      <c r="U21" s="70">
        <v>1</v>
      </c>
      <c r="V21" s="69">
        <v>5</v>
      </c>
      <c r="W21" s="70">
        <v>-1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0"/>
        <v>2</v>
      </c>
      <c r="F22" s="64">
        <f t="shared" si="10"/>
        <v>1</v>
      </c>
      <c r="G22" s="65">
        <f t="shared" si="0"/>
        <v>1</v>
      </c>
      <c r="H22" s="66">
        <v>0</v>
      </c>
      <c r="I22" s="67">
        <v>0</v>
      </c>
      <c r="J22" s="66">
        <v>0</v>
      </c>
      <c r="K22" s="67">
        <v>0</v>
      </c>
      <c r="L22" s="66">
        <v>2</v>
      </c>
      <c r="M22" s="67">
        <v>1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3</v>
      </c>
      <c r="R22" s="64">
        <f t="shared" si="3"/>
        <v>0</v>
      </c>
      <c r="S22" s="65">
        <f t="shared" si="4"/>
        <v>0</v>
      </c>
      <c r="T22" s="69">
        <v>0</v>
      </c>
      <c r="U22" s="70">
        <v>0</v>
      </c>
      <c r="V22" s="69">
        <v>3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0"/>
        <v>2</v>
      </c>
      <c r="F23" s="64">
        <f t="shared" si="10"/>
        <v>0</v>
      </c>
      <c r="G23" s="65">
        <f t="shared" si="0"/>
        <v>0</v>
      </c>
      <c r="H23" s="66">
        <v>0</v>
      </c>
      <c r="I23" s="67">
        <v>0</v>
      </c>
      <c r="J23" s="66">
        <v>0</v>
      </c>
      <c r="K23" s="67">
        <v>0</v>
      </c>
      <c r="L23" s="66">
        <v>2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2</v>
      </c>
      <c r="R23" s="64">
        <f t="shared" si="3"/>
        <v>0</v>
      </c>
      <c r="S23" s="65">
        <f t="shared" si="4"/>
        <v>0</v>
      </c>
      <c r="T23" s="69">
        <v>0</v>
      </c>
      <c r="U23" s="70">
        <v>0</v>
      </c>
      <c r="V23" s="69">
        <v>2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0"/>
        <v>1</v>
      </c>
      <c r="F24" s="74">
        <f t="shared" si="10"/>
        <v>-1</v>
      </c>
      <c r="G24" s="75">
        <f t="shared" si="0"/>
        <v>-0.5</v>
      </c>
      <c r="H24" s="76">
        <v>0</v>
      </c>
      <c r="I24" s="77">
        <v>0</v>
      </c>
      <c r="J24" s="76">
        <v>0</v>
      </c>
      <c r="K24" s="77">
        <v>-1</v>
      </c>
      <c r="L24" s="76">
        <v>1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1</v>
      </c>
      <c r="R24" s="74">
        <f t="shared" si="3"/>
        <v>-1</v>
      </c>
      <c r="S24" s="75">
        <f t="shared" si="4"/>
        <v>-0.5</v>
      </c>
      <c r="T24" s="79">
        <v>0</v>
      </c>
      <c r="U24" s="80">
        <v>-1</v>
      </c>
      <c r="V24" s="79">
        <v>1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31</v>
      </c>
      <c r="F25" s="39">
        <f>SUM(F26:F52)</f>
        <v>-5</v>
      </c>
      <c r="G25" s="40">
        <f t="shared" si="0"/>
        <v>-0.1388888888888889</v>
      </c>
      <c r="H25" s="46">
        <f t="shared" ref="H25:O25" si="11">SUM(H26:H52)</f>
        <v>1</v>
      </c>
      <c r="I25" s="47">
        <f t="shared" si="11"/>
        <v>-3</v>
      </c>
      <c r="J25" s="46">
        <f t="shared" si="11"/>
        <v>3</v>
      </c>
      <c r="K25" s="47">
        <f t="shared" si="11"/>
        <v>1</v>
      </c>
      <c r="L25" s="46">
        <f t="shared" si="11"/>
        <v>27</v>
      </c>
      <c r="M25" s="47">
        <f t="shared" si="11"/>
        <v>-3</v>
      </c>
      <c r="N25" s="48">
        <f t="shared" si="11"/>
        <v>1</v>
      </c>
      <c r="O25" s="39">
        <f t="shared" si="11"/>
        <v>-3</v>
      </c>
      <c r="P25" s="40">
        <f>IF(N25-O25&gt;0,O25/(N25-O25),"-----")</f>
        <v>-0.75</v>
      </c>
      <c r="Q25" s="48">
        <f t="shared" si="3"/>
        <v>38</v>
      </c>
      <c r="R25" s="81">
        <f>SUM(R26:R52)</f>
        <v>-4</v>
      </c>
      <c r="S25" s="40">
        <f t="shared" si="4"/>
        <v>-9.5238095238095233E-2</v>
      </c>
      <c r="T25" s="46">
        <f>SUM(T26:T52)</f>
        <v>4</v>
      </c>
      <c r="U25" s="47">
        <f>SUM(U26:U52)</f>
        <v>2</v>
      </c>
      <c r="V25" s="46">
        <f>SUM(V26:V52)</f>
        <v>34</v>
      </c>
      <c r="W25" s="47">
        <f>SUM(W26:W52)</f>
        <v>-6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F46" si="12">SUM(H26,J26,L26)</f>
        <v>3</v>
      </c>
      <c r="F26" s="55">
        <f t="shared" si="12"/>
        <v>-2</v>
      </c>
      <c r="G26" s="56">
        <f t="shared" si="0"/>
        <v>-0.4</v>
      </c>
      <c r="H26" s="57">
        <v>1</v>
      </c>
      <c r="I26" s="58">
        <v>0</v>
      </c>
      <c r="J26" s="57">
        <v>0</v>
      </c>
      <c r="K26" s="58">
        <v>-1</v>
      </c>
      <c r="L26" s="57">
        <v>2</v>
      </c>
      <c r="M26" s="58">
        <v>-1</v>
      </c>
      <c r="N26" s="59">
        <v>1</v>
      </c>
      <c r="O26" s="55">
        <v>0</v>
      </c>
      <c r="P26" s="56">
        <f t="shared" si="2"/>
        <v>0</v>
      </c>
      <c r="Q26" s="54">
        <f t="shared" si="3"/>
        <v>2</v>
      </c>
      <c r="R26" s="55">
        <f t="shared" si="3"/>
        <v>-2</v>
      </c>
      <c r="S26" s="56">
        <f t="shared" si="4"/>
        <v>-0.5</v>
      </c>
      <c r="T26" s="60">
        <v>0</v>
      </c>
      <c r="U26" s="61">
        <v>-1</v>
      </c>
      <c r="V26" s="60">
        <v>2</v>
      </c>
      <c r="W26" s="61">
        <v>-1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2"/>
        <v>2</v>
      </c>
      <c r="F27" s="64">
        <f t="shared" si="12"/>
        <v>-2</v>
      </c>
      <c r="G27" s="84">
        <f t="shared" si="0"/>
        <v>-0.5</v>
      </c>
      <c r="H27" s="85">
        <v>0</v>
      </c>
      <c r="I27" s="86">
        <v>0</v>
      </c>
      <c r="J27" s="85">
        <v>0</v>
      </c>
      <c r="K27" s="86">
        <v>0</v>
      </c>
      <c r="L27" s="85">
        <v>2</v>
      </c>
      <c r="M27" s="86">
        <v>-2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2</v>
      </c>
      <c r="R27" s="64">
        <f t="shared" si="3"/>
        <v>-4</v>
      </c>
      <c r="S27" s="84">
        <f t="shared" si="4"/>
        <v>-0.66666666666666663</v>
      </c>
      <c r="T27" s="89">
        <v>0</v>
      </c>
      <c r="U27" s="90">
        <v>0</v>
      </c>
      <c r="V27" s="89">
        <v>2</v>
      </c>
      <c r="W27" s="90">
        <v>-4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2"/>
        <v>0</v>
      </c>
      <c r="F28" s="64">
        <f t="shared" si="12"/>
        <v>-1</v>
      </c>
      <c r="G28" s="84">
        <f t="shared" si="0"/>
        <v>-1</v>
      </c>
      <c r="H28" s="85">
        <v>0</v>
      </c>
      <c r="I28" s="86">
        <v>0</v>
      </c>
      <c r="J28" s="85">
        <v>0</v>
      </c>
      <c r="K28" s="86">
        <v>0</v>
      </c>
      <c r="L28" s="85">
        <v>0</v>
      </c>
      <c r="M28" s="86">
        <v>-1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0</v>
      </c>
      <c r="R28" s="64">
        <f t="shared" si="3"/>
        <v>-1</v>
      </c>
      <c r="S28" s="84">
        <f t="shared" si="4"/>
        <v>-1</v>
      </c>
      <c r="T28" s="89">
        <v>0</v>
      </c>
      <c r="U28" s="90">
        <v>0</v>
      </c>
      <c r="V28" s="89">
        <v>0</v>
      </c>
      <c r="W28" s="90">
        <v>-1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2"/>
        <v>0</v>
      </c>
      <c r="F29" s="64">
        <f t="shared" si="12"/>
        <v>-4</v>
      </c>
      <c r="G29" s="84">
        <f t="shared" si="0"/>
        <v>-1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-4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3"/>
        <v>-5</v>
      </c>
      <c r="S29" s="84">
        <f t="shared" si="4"/>
        <v>-1</v>
      </c>
      <c r="T29" s="89">
        <v>0</v>
      </c>
      <c r="U29" s="90">
        <v>0</v>
      </c>
      <c r="V29" s="89">
        <v>0</v>
      </c>
      <c r="W29" s="90">
        <v>-5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2"/>
        <v>0</v>
      </c>
      <c r="F30" s="64">
        <f t="shared" si="12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3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2"/>
        <v>2</v>
      </c>
      <c r="F31" s="64">
        <f t="shared" si="12"/>
        <v>1</v>
      </c>
      <c r="G31" s="84">
        <f t="shared" si="0"/>
        <v>1</v>
      </c>
      <c r="H31" s="85">
        <v>0</v>
      </c>
      <c r="I31" s="86">
        <v>0</v>
      </c>
      <c r="J31" s="85">
        <v>0</v>
      </c>
      <c r="K31" s="86">
        <v>0</v>
      </c>
      <c r="L31" s="85">
        <v>2</v>
      </c>
      <c r="M31" s="86">
        <v>1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2</v>
      </c>
      <c r="R31" s="64">
        <f t="shared" si="3"/>
        <v>1</v>
      </c>
      <c r="S31" s="84">
        <f t="shared" si="4"/>
        <v>1</v>
      </c>
      <c r="T31" s="89">
        <v>0</v>
      </c>
      <c r="U31" s="90">
        <v>0</v>
      </c>
      <c r="V31" s="89">
        <v>2</v>
      </c>
      <c r="W31" s="90">
        <v>1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2"/>
        <v>1</v>
      </c>
      <c r="F32" s="64">
        <f t="shared" si="12"/>
        <v>0</v>
      </c>
      <c r="G32" s="84">
        <f t="shared" si="0"/>
        <v>0</v>
      </c>
      <c r="H32" s="85">
        <v>0</v>
      </c>
      <c r="I32" s="86">
        <v>0</v>
      </c>
      <c r="J32" s="85">
        <v>0</v>
      </c>
      <c r="K32" s="86">
        <v>0</v>
      </c>
      <c r="L32" s="85">
        <v>1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1</v>
      </c>
      <c r="R32" s="64">
        <f t="shared" si="3"/>
        <v>-4</v>
      </c>
      <c r="S32" s="84">
        <f t="shared" si="4"/>
        <v>-0.8</v>
      </c>
      <c r="T32" s="89">
        <v>0</v>
      </c>
      <c r="U32" s="90">
        <v>0</v>
      </c>
      <c r="V32" s="89">
        <v>1</v>
      </c>
      <c r="W32" s="90">
        <v>-4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2"/>
        <v>0</v>
      </c>
      <c r="F33" s="64">
        <f t="shared" si="12"/>
        <v>-1</v>
      </c>
      <c r="G33" s="84">
        <f t="shared" si="0"/>
        <v>-1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-1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3"/>
        <v>-1</v>
      </c>
      <c r="S33" s="84">
        <f t="shared" si="4"/>
        <v>-1</v>
      </c>
      <c r="T33" s="89">
        <v>0</v>
      </c>
      <c r="U33" s="90">
        <v>0</v>
      </c>
      <c r="V33" s="89">
        <v>0</v>
      </c>
      <c r="W33" s="90">
        <v>-1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2"/>
        <v>1</v>
      </c>
      <c r="F34" s="64">
        <f t="shared" si="12"/>
        <v>1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1</v>
      </c>
      <c r="M34" s="86">
        <v>1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2</v>
      </c>
      <c r="R34" s="64">
        <f t="shared" si="3"/>
        <v>2</v>
      </c>
      <c r="S34" s="84" t="str">
        <f t="shared" si="4"/>
        <v>-----</v>
      </c>
      <c r="T34" s="89">
        <v>0</v>
      </c>
      <c r="U34" s="90">
        <v>0</v>
      </c>
      <c r="V34" s="89">
        <v>2</v>
      </c>
      <c r="W34" s="90">
        <v>2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2"/>
        <v>1</v>
      </c>
      <c r="F35" s="64">
        <f t="shared" si="12"/>
        <v>1</v>
      </c>
      <c r="G35" s="84" t="str">
        <f t="shared" si="0"/>
        <v>-----</v>
      </c>
      <c r="H35" s="85">
        <v>0</v>
      </c>
      <c r="I35" s="86">
        <v>0</v>
      </c>
      <c r="J35" s="85">
        <v>0</v>
      </c>
      <c r="K35" s="86">
        <v>0</v>
      </c>
      <c r="L35" s="85">
        <v>1</v>
      </c>
      <c r="M35" s="86">
        <v>1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1</v>
      </c>
      <c r="R35" s="64">
        <f t="shared" si="3"/>
        <v>1</v>
      </c>
      <c r="S35" s="84" t="str">
        <f t="shared" si="4"/>
        <v>-----</v>
      </c>
      <c r="T35" s="89">
        <v>0</v>
      </c>
      <c r="U35" s="90">
        <v>0</v>
      </c>
      <c r="V35" s="89">
        <v>1</v>
      </c>
      <c r="W35" s="90">
        <v>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2"/>
        <v>3</v>
      </c>
      <c r="F36" s="64">
        <f t="shared" si="12"/>
        <v>3</v>
      </c>
      <c r="G36" s="84" t="str">
        <f t="shared" si="0"/>
        <v>-----</v>
      </c>
      <c r="H36" s="85">
        <v>0</v>
      </c>
      <c r="I36" s="86">
        <v>0</v>
      </c>
      <c r="J36" s="85">
        <v>2</v>
      </c>
      <c r="K36" s="86">
        <v>2</v>
      </c>
      <c r="L36" s="85">
        <v>1</v>
      </c>
      <c r="M36" s="86">
        <v>1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3</v>
      </c>
      <c r="R36" s="64">
        <f t="shared" si="3"/>
        <v>3</v>
      </c>
      <c r="S36" s="84" t="str">
        <f t="shared" si="4"/>
        <v>-----</v>
      </c>
      <c r="T36" s="89">
        <v>2</v>
      </c>
      <c r="U36" s="90">
        <v>2</v>
      </c>
      <c r="V36" s="89">
        <v>1</v>
      </c>
      <c r="W36" s="90">
        <v>1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2"/>
        <v>1</v>
      </c>
      <c r="F37" s="64">
        <f t="shared" si="12"/>
        <v>1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1</v>
      </c>
      <c r="M37" s="86">
        <v>1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2</v>
      </c>
      <c r="R37" s="64">
        <f t="shared" si="3"/>
        <v>2</v>
      </c>
      <c r="S37" s="84" t="str">
        <f t="shared" si="4"/>
        <v>-----</v>
      </c>
      <c r="T37" s="89">
        <v>0</v>
      </c>
      <c r="U37" s="90">
        <v>0</v>
      </c>
      <c r="V37" s="89">
        <v>2</v>
      </c>
      <c r="W37" s="90">
        <v>2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2"/>
        <v>1</v>
      </c>
      <c r="F38" s="64">
        <f t="shared" si="12"/>
        <v>-2</v>
      </c>
      <c r="G38" s="84">
        <f t="shared" si="0"/>
        <v>-0.66666666666666663</v>
      </c>
      <c r="H38" s="85">
        <v>0</v>
      </c>
      <c r="I38" s="86">
        <v>-1</v>
      </c>
      <c r="J38" s="85">
        <v>0</v>
      </c>
      <c r="K38" s="86">
        <v>-1</v>
      </c>
      <c r="L38" s="85">
        <v>1</v>
      </c>
      <c r="M38" s="86">
        <v>0</v>
      </c>
      <c r="N38" s="87">
        <v>0</v>
      </c>
      <c r="O38" s="88">
        <v>-1</v>
      </c>
      <c r="P38" s="84">
        <f t="shared" si="2"/>
        <v>-1</v>
      </c>
      <c r="Q38" s="63">
        <f t="shared" si="3"/>
        <v>1</v>
      </c>
      <c r="R38" s="64">
        <f t="shared" si="3"/>
        <v>-2</v>
      </c>
      <c r="S38" s="84">
        <f t="shared" si="4"/>
        <v>-0.66666666666666663</v>
      </c>
      <c r="T38" s="89">
        <v>0</v>
      </c>
      <c r="U38" s="90">
        <v>-1</v>
      </c>
      <c r="V38" s="89">
        <v>1</v>
      </c>
      <c r="W38" s="90">
        <v>-1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2"/>
        <v>3</v>
      </c>
      <c r="F39" s="64">
        <f t="shared" si="12"/>
        <v>2</v>
      </c>
      <c r="G39" s="84">
        <f t="shared" si="0"/>
        <v>2</v>
      </c>
      <c r="H39" s="85">
        <v>0</v>
      </c>
      <c r="I39" s="86">
        <v>0</v>
      </c>
      <c r="J39" s="85">
        <v>0</v>
      </c>
      <c r="K39" s="86">
        <v>0</v>
      </c>
      <c r="L39" s="85">
        <v>3</v>
      </c>
      <c r="M39" s="86">
        <v>2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4</v>
      </c>
      <c r="R39" s="64">
        <f t="shared" si="3"/>
        <v>3</v>
      </c>
      <c r="S39" s="84">
        <f t="shared" si="4"/>
        <v>3</v>
      </c>
      <c r="T39" s="89">
        <v>0</v>
      </c>
      <c r="U39" s="90">
        <v>0</v>
      </c>
      <c r="V39" s="89">
        <v>4</v>
      </c>
      <c r="W39" s="90">
        <v>3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2"/>
        <v>2</v>
      </c>
      <c r="F40" s="64">
        <f t="shared" si="12"/>
        <v>2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2</v>
      </c>
      <c r="M40" s="86">
        <v>2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4</v>
      </c>
      <c r="R40" s="64">
        <f t="shared" si="3"/>
        <v>4</v>
      </c>
      <c r="S40" s="84" t="str">
        <f t="shared" si="4"/>
        <v>-----</v>
      </c>
      <c r="T40" s="89">
        <v>0</v>
      </c>
      <c r="U40" s="90">
        <v>0</v>
      </c>
      <c r="V40" s="89">
        <v>4</v>
      </c>
      <c r="W40" s="90">
        <v>4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2"/>
        <v>1</v>
      </c>
      <c r="F41" s="64">
        <f t="shared" si="12"/>
        <v>0</v>
      </c>
      <c r="G41" s="84">
        <f t="shared" si="0"/>
        <v>0</v>
      </c>
      <c r="H41" s="85">
        <v>0</v>
      </c>
      <c r="I41" s="86">
        <v>0</v>
      </c>
      <c r="J41" s="85">
        <v>0</v>
      </c>
      <c r="K41" s="86">
        <v>0</v>
      </c>
      <c r="L41" s="85">
        <v>1</v>
      </c>
      <c r="M41" s="86">
        <v>0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1</v>
      </c>
      <c r="R41" s="64">
        <f t="shared" si="3"/>
        <v>0</v>
      </c>
      <c r="S41" s="84">
        <f t="shared" si="4"/>
        <v>0</v>
      </c>
      <c r="T41" s="89">
        <v>0</v>
      </c>
      <c r="U41" s="90">
        <v>0</v>
      </c>
      <c r="V41" s="89">
        <v>1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2"/>
        <v>2</v>
      </c>
      <c r="F42" s="64">
        <f t="shared" si="12"/>
        <v>1</v>
      </c>
      <c r="G42" s="84">
        <f t="shared" si="0"/>
        <v>1</v>
      </c>
      <c r="H42" s="85">
        <v>0</v>
      </c>
      <c r="I42" s="86">
        <v>0</v>
      </c>
      <c r="J42" s="85">
        <v>0</v>
      </c>
      <c r="K42" s="86">
        <v>0</v>
      </c>
      <c r="L42" s="85">
        <v>2</v>
      </c>
      <c r="M42" s="86">
        <v>1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2</v>
      </c>
      <c r="R42" s="64">
        <f t="shared" si="3"/>
        <v>1</v>
      </c>
      <c r="S42" s="84">
        <f t="shared" si="4"/>
        <v>1</v>
      </c>
      <c r="T42" s="89">
        <v>0</v>
      </c>
      <c r="U42" s="90">
        <v>0</v>
      </c>
      <c r="V42" s="89">
        <v>2</v>
      </c>
      <c r="W42" s="90">
        <v>1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2"/>
        <v>1</v>
      </c>
      <c r="F43" s="64">
        <f t="shared" si="12"/>
        <v>0</v>
      </c>
      <c r="G43" s="84">
        <f t="shared" si="0"/>
        <v>0</v>
      </c>
      <c r="H43" s="85">
        <v>0</v>
      </c>
      <c r="I43" s="86">
        <v>0</v>
      </c>
      <c r="J43" s="85">
        <v>0</v>
      </c>
      <c r="K43" s="86">
        <v>0</v>
      </c>
      <c r="L43" s="85">
        <v>1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1</v>
      </c>
      <c r="R43" s="64">
        <f t="shared" si="3"/>
        <v>0</v>
      </c>
      <c r="S43" s="84">
        <f t="shared" si="4"/>
        <v>0</v>
      </c>
      <c r="T43" s="89">
        <v>0</v>
      </c>
      <c r="U43" s="90">
        <v>0</v>
      </c>
      <c r="V43" s="89">
        <v>1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2"/>
        <v>2</v>
      </c>
      <c r="F44" s="64">
        <f t="shared" si="12"/>
        <v>2</v>
      </c>
      <c r="G44" s="84" t="str">
        <f t="shared" si="0"/>
        <v>-----</v>
      </c>
      <c r="H44" s="85">
        <v>0</v>
      </c>
      <c r="I44" s="86">
        <v>0</v>
      </c>
      <c r="J44" s="85">
        <v>1</v>
      </c>
      <c r="K44" s="86">
        <v>1</v>
      </c>
      <c r="L44" s="85">
        <v>1</v>
      </c>
      <c r="M44" s="86">
        <v>1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4</v>
      </c>
      <c r="R44" s="64">
        <f t="shared" si="3"/>
        <v>4</v>
      </c>
      <c r="S44" s="84" t="str">
        <f t="shared" si="4"/>
        <v>-----</v>
      </c>
      <c r="T44" s="89">
        <v>2</v>
      </c>
      <c r="U44" s="90">
        <v>2</v>
      </c>
      <c r="V44" s="89">
        <v>2</v>
      </c>
      <c r="W44" s="90">
        <v>2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2"/>
        <v>0</v>
      </c>
      <c r="F45" s="64">
        <f t="shared" si="12"/>
        <v>-3</v>
      </c>
      <c r="G45" s="93">
        <f t="shared" si="0"/>
        <v>-1</v>
      </c>
      <c r="H45" s="94">
        <v>0</v>
      </c>
      <c r="I45" s="95">
        <v>-2</v>
      </c>
      <c r="J45" s="94">
        <v>0</v>
      </c>
      <c r="K45" s="95">
        <v>0</v>
      </c>
      <c r="L45" s="94">
        <v>0</v>
      </c>
      <c r="M45" s="95">
        <v>-1</v>
      </c>
      <c r="N45" s="96">
        <v>0</v>
      </c>
      <c r="O45" s="97">
        <v>-2</v>
      </c>
      <c r="P45" s="93">
        <f t="shared" si="2"/>
        <v>-1</v>
      </c>
      <c r="Q45" s="63">
        <f t="shared" si="3"/>
        <v>0</v>
      </c>
      <c r="R45" s="64">
        <f t="shared" si="3"/>
        <v>-1</v>
      </c>
      <c r="S45" s="93">
        <f t="shared" si="4"/>
        <v>-1</v>
      </c>
      <c r="T45" s="98">
        <v>0</v>
      </c>
      <c r="U45" s="99">
        <v>0</v>
      </c>
      <c r="V45" s="98">
        <v>0</v>
      </c>
      <c r="W45" s="99">
        <v>-1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2"/>
        <v>0</v>
      </c>
      <c r="F46" s="97">
        <f t="shared" si="12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3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ref="E47:F51" si="13">SUM(H47,J47,L47)</f>
        <v>0</v>
      </c>
      <c r="F47" s="64">
        <f t="shared" si="13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ref="Q47:R51" si="14">SUM(T47,V47)</f>
        <v>0</v>
      </c>
      <c r="R47" s="64">
        <f t="shared" si="14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3"/>
        <v>0</v>
      </c>
      <c r="F48" s="64">
        <f t="shared" si="13"/>
        <v>-2</v>
      </c>
      <c r="G48" s="65">
        <f t="shared" si="0"/>
        <v>-1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-2</v>
      </c>
      <c r="N48" s="68">
        <v>0</v>
      </c>
      <c r="O48" s="64">
        <v>0</v>
      </c>
      <c r="P48" s="65" t="str">
        <f t="shared" si="2"/>
        <v>-----</v>
      </c>
      <c r="Q48" s="63">
        <f t="shared" si="14"/>
        <v>0</v>
      </c>
      <c r="R48" s="64">
        <f t="shared" si="14"/>
        <v>-3</v>
      </c>
      <c r="S48" s="65">
        <f t="shared" si="4"/>
        <v>-1</v>
      </c>
      <c r="T48" s="69">
        <v>0</v>
      </c>
      <c r="U48" s="70">
        <v>0</v>
      </c>
      <c r="V48" s="69">
        <v>0</v>
      </c>
      <c r="W48" s="70">
        <v>-3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3"/>
        <v>2</v>
      </c>
      <c r="F49" s="64">
        <f t="shared" si="13"/>
        <v>1</v>
      </c>
      <c r="G49" s="65">
        <f t="shared" si="0"/>
        <v>1</v>
      </c>
      <c r="H49" s="66">
        <v>0</v>
      </c>
      <c r="I49" s="67">
        <v>0</v>
      </c>
      <c r="J49" s="66">
        <v>0</v>
      </c>
      <c r="K49" s="67">
        <v>0</v>
      </c>
      <c r="L49" s="66">
        <v>2</v>
      </c>
      <c r="M49" s="67">
        <v>1</v>
      </c>
      <c r="N49" s="68">
        <v>0</v>
      </c>
      <c r="O49" s="64">
        <v>0</v>
      </c>
      <c r="P49" s="65" t="str">
        <f t="shared" si="2"/>
        <v>-----</v>
      </c>
      <c r="Q49" s="63">
        <f t="shared" si="14"/>
        <v>3</v>
      </c>
      <c r="R49" s="64">
        <f t="shared" si="14"/>
        <v>2</v>
      </c>
      <c r="S49" s="65">
        <f t="shared" si="4"/>
        <v>2</v>
      </c>
      <c r="T49" s="69">
        <v>0</v>
      </c>
      <c r="U49" s="70">
        <v>0</v>
      </c>
      <c r="V49" s="69">
        <v>3</v>
      </c>
      <c r="W49" s="70">
        <v>2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3"/>
        <v>1</v>
      </c>
      <c r="F50" s="64">
        <f t="shared" si="13"/>
        <v>-1</v>
      </c>
      <c r="G50" s="65">
        <f t="shared" si="0"/>
        <v>-0.5</v>
      </c>
      <c r="H50" s="66">
        <v>0</v>
      </c>
      <c r="I50" s="67">
        <v>0</v>
      </c>
      <c r="J50" s="66">
        <v>0</v>
      </c>
      <c r="K50" s="67">
        <v>0</v>
      </c>
      <c r="L50" s="66">
        <v>1</v>
      </c>
      <c r="M50" s="67">
        <v>-1</v>
      </c>
      <c r="N50" s="68">
        <v>0</v>
      </c>
      <c r="O50" s="64">
        <v>0</v>
      </c>
      <c r="P50" s="65" t="str">
        <f t="shared" si="2"/>
        <v>-----</v>
      </c>
      <c r="Q50" s="63">
        <f t="shared" si="14"/>
        <v>1</v>
      </c>
      <c r="R50" s="64">
        <f t="shared" si="14"/>
        <v>-2</v>
      </c>
      <c r="S50" s="65">
        <f t="shared" si="4"/>
        <v>-0.66666666666666663</v>
      </c>
      <c r="T50" s="69">
        <v>0</v>
      </c>
      <c r="U50" s="70">
        <v>0</v>
      </c>
      <c r="V50" s="69">
        <v>1</v>
      </c>
      <c r="W50" s="70">
        <v>-2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3"/>
        <v>1</v>
      </c>
      <c r="F51" s="64">
        <f t="shared" si="13"/>
        <v>0</v>
      </c>
      <c r="G51" s="65">
        <f t="shared" si="0"/>
        <v>0</v>
      </c>
      <c r="H51" s="66">
        <v>0</v>
      </c>
      <c r="I51" s="67">
        <v>0</v>
      </c>
      <c r="J51" s="66">
        <v>0</v>
      </c>
      <c r="K51" s="67">
        <v>0</v>
      </c>
      <c r="L51" s="66">
        <v>1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14"/>
        <v>1</v>
      </c>
      <c r="R51" s="64">
        <f t="shared" si="14"/>
        <v>0</v>
      </c>
      <c r="S51" s="65">
        <f t="shared" si="4"/>
        <v>0</v>
      </c>
      <c r="T51" s="69">
        <v>0</v>
      </c>
      <c r="U51" s="70">
        <v>0</v>
      </c>
      <c r="V51" s="69">
        <v>1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1</v>
      </c>
      <c r="F52" s="74">
        <f>SUM(I52,K52,M52)</f>
        <v>-2</v>
      </c>
      <c r="G52" s="75">
        <f>IF(E52-F52&gt;0,F52/(E52-F52),"-----")</f>
        <v>-0.66666666666666663</v>
      </c>
      <c r="H52" s="76">
        <v>0</v>
      </c>
      <c r="I52" s="77">
        <v>0</v>
      </c>
      <c r="J52" s="76">
        <v>0</v>
      </c>
      <c r="K52" s="77">
        <v>0</v>
      </c>
      <c r="L52" s="76">
        <v>1</v>
      </c>
      <c r="M52" s="77">
        <v>-2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1</v>
      </c>
      <c r="R52" s="74">
        <f>SUM(U52,W52)</f>
        <v>-2</v>
      </c>
      <c r="S52" s="75">
        <f>IF(Q52-R52&gt;0,R52/(Q52-R52),"-----")</f>
        <v>-0.66666666666666663</v>
      </c>
      <c r="T52" s="79">
        <v>0</v>
      </c>
      <c r="U52" s="80">
        <v>0</v>
      </c>
      <c r="V52" s="79">
        <v>1</v>
      </c>
      <c r="W52" s="80">
        <v>-2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10</v>
      </c>
      <c r="F55" s="39">
        <f>SUM(F56:F57,F65,F70,F73,F74,F77,F78,F79,F80,F88,F91)</f>
        <v>-2</v>
      </c>
      <c r="G55" s="110">
        <f t="shared" si="0"/>
        <v>-0.16666666666666666</v>
      </c>
      <c r="H55" s="111">
        <f t="shared" ref="H55:O55" si="15">SUM(H56:H57,H65,H70,H73,H74,H77,H78,H79,H80,H88,H91)</f>
        <v>1</v>
      </c>
      <c r="I55" s="47">
        <f t="shared" si="15"/>
        <v>1</v>
      </c>
      <c r="J55" s="111">
        <f t="shared" si="15"/>
        <v>1</v>
      </c>
      <c r="K55" s="47">
        <f t="shared" si="15"/>
        <v>0</v>
      </c>
      <c r="L55" s="111">
        <f t="shared" si="15"/>
        <v>8</v>
      </c>
      <c r="M55" s="47">
        <f t="shared" si="15"/>
        <v>-3</v>
      </c>
      <c r="N55" s="43">
        <f t="shared" si="15"/>
        <v>1</v>
      </c>
      <c r="O55" s="39">
        <f t="shared" si="15"/>
        <v>1</v>
      </c>
      <c r="P55" s="110" t="str">
        <f t="shared" si="2"/>
        <v>-----</v>
      </c>
      <c r="Q55" s="48">
        <f>SUM(Q56:Q57,Q65,Q70,Q73,Q74,Q77,Q78,Q79,Q80,Q88,Q91)</f>
        <v>15</v>
      </c>
      <c r="R55" s="81">
        <f>SUM(R56:R57,R65,R70,R73,R74,R77,R78,R79,R80,R88,R91)</f>
        <v>-2</v>
      </c>
      <c r="S55" s="110">
        <f t="shared" si="4"/>
        <v>-0.11764705882352941</v>
      </c>
      <c r="T55" s="111">
        <f>SUM(T56:T57,T65,T70,T73,T74,T77,T78,T79,T80,T88,T91)</f>
        <v>1</v>
      </c>
      <c r="U55" s="47">
        <f>SUM(U56:U57,U65,U70,U73,U74,U77,U78,U79,U80,U88,U91)</f>
        <v>0</v>
      </c>
      <c r="V55" s="111">
        <f>SUM(V56:V57,V65,V70,V73,V74,V77,V78,V79,V80,V88,V91)</f>
        <v>14</v>
      </c>
      <c r="W55" s="47">
        <f>SUM(W56:W57,W65,W70,W73,W74,W77,W78,W79,W80,W88,W91)</f>
        <v>-2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0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2"/>
        <v>-----</v>
      </c>
      <c r="Q56" s="38">
        <f>SUM(T56,V56)</f>
        <v>0</v>
      </c>
      <c r="R56" s="39">
        <f>SUM(U56,W56)</f>
        <v>0</v>
      </c>
      <c r="S56" s="110" t="str">
        <f t="shared" si="4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5</v>
      </c>
      <c r="F57" s="39">
        <f>SUM(F58:F64)</f>
        <v>1</v>
      </c>
      <c r="G57" s="110">
        <f t="shared" si="0"/>
        <v>0.25</v>
      </c>
      <c r="H57" s="41">
        <f t="shared" ref="H57:O57" si="16">SUM(H58:H64)</f>
        <v>0</v>
      </c>
      <c r="I57" s="113">
        <f t="shared" si="16"/>
        <v>0</v>
      </c>
      <c r="J57" s="41">
        <f t="shared" si="16"/>
        <v>0</v>
      </c>
      <c r="K57" s="113">
        <f t="shared" si="16"/>
        <v>0</v>
      </c>
      <c r="L57" s="41">
        <f t="shared" si="16"/>
        <v>5</v>
      </c>
      <c r="M57" s="113">
        <f t="shared" si="16"/>
        <v>1</v>
      </c>
      <c r="N57" s="43">
        <f t="shared" si="16"/>
        <v>0</v>
      </c>
      <c r="O57" s="39">
        <f t="shared" si="16"/>
        <v>0</v>
      </c>
      <c r="P57" s="110" t="str">
        <f t="shared" si="2"/>
        <v>-----</v>
      </c>
      <c r="Q57" s="36">
        <f>SUM(Q58:Q64)</f>
        <v>8</v>
      </c>
      <c r="R57" s="32">
        <f>SUM(R58:R64)</f>
        <v>1</v>
      </c>
      <c r="S57" s="110">
        <f t="shared" si="4"/>
        <v>0.14285714285714285</v>
      </c>
      <c r="T57" s="41">
        <f>SUM(T58:T64)</f>
        <v>0</v>
      </c>
      <c r="U57" s="113">
        <f>SUM(U58:U64)</f>
        <v>0</v>
      </c>
      <c r="V57" s="41">
        <f>SUM(V58:V64)</f>
        <v>8</v>
      </c>
      <c r="W57" s="113">
        <f>SUM(W58:W64)</f>
        <v>1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17">SUM(H58,J58,L58)</f>
        <v>0</v>
      </c>
      <c r="F58" s="55">
        <f t="shared" si="17"/>
        <v>0</v>
      </c>
      <c r="G58" s="84" t="str">
        <f t="shared" si="0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2"/>
        <v>-----</v>
      </c>
      <c r="Q58" s="54">
        <f t="shared" ref="Q58:R64" si="18">SUM(T58,V58)</f>
        <v>0</v>
      </c>
      <c r="R58" s="55">
        <f t="shared" si="18"/>
        <v>0</v>
      </c>
      <c r="S58" s="84" t="str">
        <f t="shared" si="4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17"/>
        <v>0</v>
      </c>
      <c r="F59" s="64">
        <f t="shared" si="17"/>
        <v>0</v>
      </c>
      <c r="G59" s="65" t="str">
        <f t="shared" si="0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2"/>
        <v>-----</v>
      </c>
      <c r="Q59" s="63">
        <f t="shared" si="18"/>
        <v>0</v>
      </c>
      <c r="R59" s="64">
        <f t="shared" si="18"/>
        <v>0</v>
      </c>
      <c r="S59" s="65" t="str">
        <f t="shared" si="4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17"/>
        <v>3</v>
      </c>
      <c r="F60" s="64">
        <f t="shared" si="17"/>
        <v>1</v>
      </c>
      <c r="G60" s="65">
        <f t="shared" si="0"/>
        <v>0.5</v>
      </c>
      <c r="H60" s="66">
        <v>0</v>
      </c>
      <c r="I60" s="67">
        <v>0</v>
      </c>
      <c r="J60" s="66">
        <v>0</v>
      </c>
      <c r="K60" s="67">
        <v>0</v>
      </c>
      <c r="L60" s="66">
        <v>3</v>
      </c>
      <c r="M60" s="67">
        <v>1</v>
      </c>
      <c r="N60" s="68">
        <v>0</v>
      </c>
      <c r="O60" s="64">
        <v>0</v>
      </c>
      <c r="P60" s="65" t="str">
        <f t="shared" si="2"/>
        <v>-----</v>
      </c>
      <c r="Q60" s="63">
        <f t="shared" si="18"/>
        <v>3</v>
      </c>
      <c r="R60" s="64">
        <f t="shared" si="18"/>
        <v>0</v>
      </c>
      <c r="S60" s="65">
        <f t="shared" si="4"/>
        <v>0</v>
      </c>
      <c r="T60" s="69">
        <v>0</v>
      </c>
      <c r="U60" s="70">
        <v>0</v>
      </c>
      <c r="V60" s="69">
        <v>3</v>
      </c>
      <c r="W60" s="70"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17"/>
        <v>1</v>
      </c>
      <c r="F61" s="64">
        <f t="shared" si="17"/>
        <v>1</v>
      </c>
      <c r="G61" s="65" t="str">
        <f t="shared" si="0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1</v>
      </c>
      <c r="M61" s="67">
        <v>1</v>
      </c>
      <c r="N61" s="68">
        <v>0</v>
      </c>
      <c r="O61" s="64">
        <v>0</v>
      </c>
      <c r="P61" s="65" t="str">
        <f t="shared" si="2"/>
        <v>-----</v>
      </c>
      <c r="Q61" s="63">
        <f t="shared" si="18"/>
        <v>4</v>
      </c>
      <c r="R61" s="64">
        <f t="shared" si="18"/>
        <v>4</v>
      </c>
      <c r="S61" s="65" t="str">
        <f t="shared" si="4"/>
        <v>-----</v>
      </c>
      <c r="T61" s="69">
        <v>0</v>
      </c>
      <c r="U61" s="70">
        <v>0</v>
      </c>
      <c r="V61" s="69">
        <v>4</v>
      </c>
      <c r="W61" s="70">
        <v>4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17"/>
        <v>1</v>
      </c>
      <c r="F62" s="64">
        <f t="shared" si="17"/>
        <v>1</v>
      </c>
      <c r="G62" s="65" t="str">
        <f t="shared" si="0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1</v>
      </c>
      <c r="N62" s="68">
        <v>0</v>
      </c>
      <c r="O62" s="64">
        <v>0</v>
      </c>
      <c r="P62" s="65" t="str">
        <f t="shared" si="2"/>
        <v>-----</v>
      </c>
      <c r="Q62" s="63">
        <f t="shared" si="18"/>
        <v>1</v>
      </c>
      <c r="R62" s="64">
        <f t="shared" si="18"/>
        <v>1</v>
      </c>
      <c r="S62" s="65" t="str">
        <f t="shared" si="4"/>
        <v>-----</v>
      </c>
      <c r="T62" s="69">
        <v>0</v>
      </c>
      <c r="U62" s="70">
        <v>0</v>
      </c>
      <c r="V62" s="69">
        <v>1</v>
      </c>
      <c r="W62" s="70">
        <v>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17"/>
        <v>0</v>
      </c>
      <c r="F63" s="64">
        <f t="shared" si="17"/>
        <v>0</v>
      </c>
      <c r="G63" s="65" t="str">
        <f t="shared" si="0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2"/>
        <v>-----</v>
      </c>
      <c r="Q63" s="63">
        <f t="shared" si="18"/>
        <v>0</v>
      </c>
      <c r="R63" s="64">
        <f t="shared" si="18"/>
        <v>0</v>
      </c>
      <c r="S63" s="65" t="str">
        <f t="shared" si="4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17"/>
        <v>0</v>
      </c>
      <c r="F64" s="74">
        <f t="shared" si="17"/>
        <v>-2</v>
      </c>
      <c r="G64" s="75">
        <f t="shared" si="0"/>
        <v>-1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-2</v>
      </c>
      <c r="N64" s="78">
        <v>0</v>
      </c>
      <c r="O64" s="74">
        <v>0</v>
      </c>
      <c r="P64" s="75" t="str">
        <f t="shared" si="2"/>
        <v>-----</v>
      </c>
      <c r="Q64" s="73">
        <f t="shared" si="18"/>
        <v>0</v>
      </c>
      <c r="R64" s="74">
        <f t="shared" si="18"/>
        <v>-4</v>
      </c>
      <c r="S64" s="75">
        <f t="shared" si="4"/>
        <v>-1</v>
      </c>
      <c r="T64" s="79">
        <v>0</v>
      </c>
      <c r="U64" s="80">
        <v>0</v>
      </c>
      <c r="V64" s="79">
        <v>0</v>
      </c>
      <c r="W64" s="80">
        <v>-4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1</v>
      </c>
      <c r="F65" s="39">
        <f>SUM(F66:F69)</f>
        <v>1</v>
      </c>
      <c r="G65" s="110" t="str">
        <f t="shared" si="0"/>
        <v>-----</v>
      </c>
      <c r="H65" s="41">
        <f t="shared" ref="H65:O65" si="19">SUM(H66:H69)</f>
        <v>1</v>
      </c>
      <c r="I65" s="113">
        <f t="shared" si="19"/>
        <v>1</v>
      </c>
      <c r="J65" s="41">
        <f t="shared" si="19"/>
        <v>0</v>
      </c>
      <c r="K65" s="113">
        <f t="shared" si="19"/>
        <v>0</v>
      </c>
      <c r="L65" s="41">
        <f t="shared" si="19"/>
        <v>0</v>
      </c>
      <c r="M65" s="113">
        <f t="shared" si="19"/>
        <v>0</v>
      </c>
      <c r="N65" s="43">
        <f t="shared" si="19"/>
        <v>1</v>
      </c>
      <c r="O65" s="39">
        <f t="shared" si="19"/>
        <v>1</v>
      </c>
      <c r="P65" s="110" t="str">
        <f t="shared" si="2"/>
        <v>-----</v>
      </c>
      <c r="Q65" s="43">
        <f>SUM(Q66:Q69)</f>
        <v>1</v>
      </c>
      <c r="R65" s="39">
        <f>SUM(R66:R69)</f>
        <v>1</v>
      </c>
      <c r="S65" s="110" t="str">
        <f t="shared" si="4"/>
        <v>-----</v>
      </c>
      <c r="T65" s="41">
        <f>SUM(T66:T69)</f>
        <v>0</v>
      </c>
      <c r="U65" s="113">
        <f>SUM(U66:U69)</f>
        <v>0</v>
      </c>
      <c r="V65" s="41">
        <f>SUM(V66:V69)</f>
        <v>1</v>
      </c>
      <c r="W65" s="113">
        <f>SUM(W66:W69)</f>
        <v>1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0">SUM(H66,J66,L66)</f>
        <v>0</v>
      </c>
      <c r="F66" s="55">
        <f t="shared" si="20"/>
        <v>0</v>
      </c>
      <c r="G66" s="84" t="str">
        <f t="shared" si="0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2"/>
        <v>-----</v>
      </c>
      <c r="Q66" s="63">
        <f t="shared" ref="Q66:R69" si="21">SUM(T66,V66)</f>
        <v>0</v>
      </c>
      <c r="R66" s="64">
        <f t="shared" si="21"/>
        <v>0</v>
      </c>
      <c r="S66" s="84" t="str">
        <f t="shared" si="4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0"/>
        <v>0</v>
      </c>
      <c r="F67" s="64">
        <f t="shared" si="20"/>
        <v>0</v>
      </c>
      <c r="G67" s="65" t="str">
        <f t="shared" si="0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2"/>
        <v>-----</v>
      </c>
      <c r="Q67" s="63">
        <f t="shared" si="21"/>
        <v>0</v>
      </c>
      <c r="R67" s="64">
        <f t="shared" si="21"/>
        <v>0</v>
      </c>
      <c r="S67" s="65" t="str">
        <f t="shared" si="4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0"/>
        <v>1</v>
      </c>
      <c r="F68" s="64">
        <f t="shared" si="20"/>
        <v>1</v>
      </c>
      <c r="G68" s="65" t="str">
        <f t="shared" si="0"/>
        <v>-----</v>
      </c>
      <c r="H68" s="66">
        <v>1</v>
      </c>
      <c r="I68" s="67">
        <v>1</v>
      </c>
      <c r="J68" s="66">
        <v>0</v>
      </c>
      <c r="K68" s="67">
        <v>0</v>
      </c>
      <c r="L68" s="66">
        <v>0</v>
      </c>
      <c r="M68" s="67">
        <v>0</v>
      </c>
      <c r="N68" s="68">
        <v>1</v>
      </c>
      <c r="O68" s="64">
        <v>1</v>
      </c>
      <c r="P68" s="65" t="str">
        <f t="shared" si="2"/>
        <v>-----</v>
      </c>
      <c r="Q68" s="63">
        <f t="shared" si="21"/>
        <v>1</v>
      </c>
      <c r="R68" s="64">
        <f t="shared" si="21"/>
        <v>1</v>
      </c>
      <c r="S68" s="65" t="str">
        <f t="shared" si="4"/>
        <v>-----</v>
      </c>
      <c r="T68" s="69">
        <v>0</v>
      </c>
      <c r="U68" s="70">
        <v>0</v>
      </c>
      <c r="V68" s="69">
        <v>1</v>
      </c>
      <c r="W68" s="70">
        <v>1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0"/>
        <v>0</v>
      </c>
      <c r="F69" s="74">
        <f t="shared" si="20"/>
        <v>0</v>
      </c>
      <c r="G69" s="65" t="str">
        <f t="shared" ref="G69:G76" si="22"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ref="P69:P76" si="23">IF(N69-O69&gt;0,O69/(N69-O69),"-----")</f>
        <v>-----</v>
      </c>
      <c r="Q69" s="63">
        <f t="shared" si="21"/>
        <v>0</v>
      </c>
      <c r="R69" s="64">
        <f t="shared" si="21"/>
        <v>0</v>
      </c>
      <c r="S69" s="65" t="str">
        <f t="shared" ref="S69:S76" si="24"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22"/>
        <v>-----</v>
      </c>
      <c r="H70" s="41">
        <f t="shared" ref="H70:O70" si="25">SUM(H71:H72)</f>
        <v>0</v>
      </c>
      <c r="I70" s="113">
        <f t="shared" si="25"/>
        <v>0</v>
      </c>
      <c r="J70" s="41">
        <f t="shared" si="25"/>
        <v>0</v>
      </c>
      <c r="K70" s="113">
        <f t="shared" si="25"/>
        <v>0</v>
      </c>
      <c r="L70" s="41">
        <f t="shared" si="25"/>
        <v>0</v>
      </c>
      <c r="M70" s="113">
        <f t="shared" si="25"/>
        <v>0</v>
      </c>
      <c r="N70" s="43">
        <f t="shared" si="25"/>
        <v>0</v>
      </c>
      <c r="O70" s="39">
        <f t="shared" si="25"/>
        <v>0</v>
      </c>
      <c r="P70" s="110" t="str">
        <f t="shared" si="23"/>
        <v>-----</v>
      </c>
      <c r="Q70" s="43">
        <f>SUM(Q71:Q72)</f>
        <v>0</v>
      </c>
      <c r="R70" s="39">
        <f>SUM(R71:R72)</f>
        <v>0</v>
      </c>
      <c r="S70" s="110" t="str">
        <f t="shared" si="24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6">SUM(H71,J71,L71)</f>
        <v>0</v>
      </c>
      <c r="F71" s="64">
        <f t="shared" si="26"/>
        <v>0</v>
      </c>
      <c r="G71" s="65" t="str">
        <f t="shared" si="22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23"/>
        <v>-----</v>
      </c>
      <c r="Q71" s="63">
        <f t="shared" ref="Q71:R73" si="27">SUM(T71,V71)</f>
        <v>0</v>
      </c>
      <c r="R71" s="64">
        <f t="shared" si="27"/>
        <v>0</v>
      </c>
      <c r="S71" s="65" t="str">
        <f t="shared" si="24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6"/>
        <v>0</v>
      </c>
      <c r="F72" s="74">
        <f t="shared" si="26"/>
        <v>0</v>
      </c>
      <c r="G72" s="75" t="str">
        <f t="shared" si="22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23"/>
        <v>-----</v>
      </c>
      <c r="Q72" s="73">
        <f t="shared" si="27"/>
        <v>0</v>
      </c>
      <c r="R72" s="74">
        <f t="shared" si="27"/>
        <v>0</v>
      </c>
      <c r="S72" s="75" t="str">
        <f t="shared" si="24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6"/>
        <v>0</v>
      </c>
      <c r="F73" s="88">
        <f t="shared" si="26"/>
        <v>-1</v>
      </c>
      <c r="G73" s="84">
        <f t="shared" si="22"/>
        <v>-1</v>
      </c>
      <c r="H73" s="85">
        <v>0</v>
      </c>
      <c r="I73" s="86">
        <v>0</v>
      </c>
      <c r="J73" s="85">
        <v>0</v>
      </c>
      <c r="K73" s="86">
        <v>-1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23"/>
        <v>-----</v>
      </c>
      <c r="Q73" s="123">
        <f t="shared" si="27"/>
        <v>0</v>
      </c>
      <c r="R73" s="88">
        <f t="shared" si="27"/>
        <v>-1</v>
      </c>
      <c r="S73" s="84">
        <f t="shared" si="24"/>
        <v>-1</v>
      </c>
      <c r="T73" s="89">
        <v>0</v>
      </c>
      <c r="U73" s="90">
        <v>-1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-1</v>
      </c>
      <c r="G74" s="110">
        <f t="shared" si="22"/>
        <v>-1</v>
      </c>
      <c r="H74" s="41">
        <f t="shared" ref="H74:O74" si="28">SUM(H75:H76)</f>
        <v>0</v>
      </c>
      <c r="I74" s="113">
        <f t="shared" si="28"/>
        <v>0</v>
      </c>
      <c r="J74" s="41">
        <f t="shared" si="28"/>
        <v>0</v>
      </c>
      <c r="K74" s="113">
        <f t="shared" si="28"/>
        <v>0</v>
      </c>
      <c r="L74" s="41">
        <f t="shared" si="28"/>
        <v>0</v>
      </c>
      <c r="M74" s="113">
        <f t="shared" si="28"/>
        <v>-1</v>
      </c>
      <c r="N74" s="43">
        <f t="shared" si="28"/>
        <v>0</v>
      </c>
      <c r="O74" s="39">
        <f t="shared" si="28"/>
        <v>0</v>
      </c>
      <c r="P74" s="110" t="str">
        <f t="shared" si="23"/>
        <v>-----</v>
      </c>
      <c r="Q74" s="43">
        <f>SUM(Q75:Q76)</f>
        <v>0</v>
      </c>
      <c r="R74" s="39">
        <f>SUM(R75:R76)</f>
        <v>-1</v>
      </c>
      <c r="S74" s="110">
        <f t="shared" si="24"/>
        <v>-1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-1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8" si="29">SUM(H75,J75,L75)</f>
        <v>0</v>
      </c>
      <c r="F75" s="64">
        <f t="shared" si="29"/>
        <v>-1</v>
      </c>
      <c r="G75" s="65">
        <f t="shared" si="22"/>
        <v>-1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-1</v>
      </c>
      <c r="N75" s="68">
        <v>0</v>
      </c>
      <c r="O75" s="64">
        <v>0</v>
      </c>
      <c r="P75" s="65" t="str">
        <f t="shared" si="23"/>
        <v>-----</v>
      </c>
      <c r="Q75" s="63">
        <f t="shared" ref="Q75:R78" si="30">SUM(T75,V75)</f>
        <v>0</v>
      </c>
      <c r="R75" s="64">
        <f t="shared" si="30"/>
        <v>-1</v>
      </c>
      <c r="S75" s="65">
        <f t="shared" si="24"/>
        <v>-1</v>
      </c>
      <c r="T75" s="69">
        <v>0</v>
      </c>
      <c r="U75" s="90">
        <v>0</v>
      </c>
      <c r="V75" s="89">
        <v>0</v>
      </c>
      <c r="W75" s="90">
        <v>-1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29"/>
        <v>0</v>
      </c>
      <c r="F76" s="64">
        <f t="shared" si="29"/>
        <v>0</v>
      </c>
      <c r="G76" s="65" t="str">
        <f t="shared" si="22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23"/>
        <v>-----</v>
      </c>
      <c r="Q76" s="63">
        <f t="shared" si="30"/>
        <v>0</v>
      </c>
      <c r="R76" s="64">
        <f t="shared" si="30"/>
        <v>0</v>
      </c>
      <c r="S76" s="65" t="str">
        <f t="shared" si="24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29"/>
        <v>1</v>
      </c>
      <c r="F77" s="39">
        <f t="shared" si="29"/>
        <v>1</v>
      </c>
      <c r="G77" s="110" t="str">
        <f>IF(E77-F77&gt;0,F77/(E77-F77),"-----")</f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1</v>
      </c>
      <c r="M77" s="42">
        <v>1</v>
      </c>
      <c r="N77" s="43">
        <v>0</v>
      </c>
      <c r="O77" s="39">
        <v>0</v>
      </c>
      <c r="P77" s="110" t="str">
        <f>IF(N77-O77&gt;0,O77/(N77-O77),"-----")</f>
        <v>-----</v>
      </c>
      <c r="Q77" s="38">
        <f t="shared" si="30"/>
        <v>1</v>
      </c>
      <c r="R77" s="39">
        <f t="shared" si="30"/>
        <v>1</v>
      </c>
      <c r="S77" s="110" t="str">
        <f>IF(Q77-R77&gt;0,R77/(Q77-R77),"-----")</f>
        <v>-----</v>
      </c>
      <c r="T77" s="41">
        <v>0</v>
      </c>
      <c r="U77" s="42">
        <v>0</v>
      </c>
      <c r="V77" s="41">
        <v>1</v>
      </c>
      <c r="W77" s="42">
        <v>1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29"/>
        <v>0</v>
      </c>
      <c r="F78" s="39">
        <f t="shared" si="29"/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 t="shared" si="30"/>
        <v>0</v>
      </c>
      <c r="R78" s="39">
        <f t="shared" si="30"/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1</v>
      </c>
      <c r="F79" s="39">
        <f>SUM(I79,K79,M79)</f>
        <v>-1</v>
      </c>
      <c r="G79" s="110">
        <f>IF(E79-F79&gt;0,F79/(E79-F79),"-----")</f>
        <v>-0.5</v>
      </c>
      <c r="H79" s="41">
        <v>0</v>
      </c>
      <c r="I79" s="42">
        <v>0</v>
      </c>
      <c r="J79" s="41">
        <v>1</v>
      </c>
      <c r="K79" s="42">
        <v>1</v>
      </c>
      <c r="L79" s="41">
        <v>0</v>
      </c>
      <c r="M79" s="42">
        <v>-2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1</v>
      </c>
      <c r="R79" s="39">
        <f>SUM(U79,W79)</f>
        <v>-1</v>
      </c>
      <c r="S79" s="110">
        <f>IF(Q79-R79&gt;0,R79/(Q79-R79),"-----")</f>
        <v>-0.5</v>
      </c>
      <c r="T79" s="41">
        <v>1</v>
      </c>
      <c r="U79" s="42">
        <v>1</v>
      </c>
      <c r="V79" s="41">
        <v>0</v>
      </c>
      <c r="W79" s="42">
        <v>-2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-3</v>
      </c>
      <c r="G80" s="110">
        <f t="shared" ref="G80:G92" si="31">IF(E80-F80&gt;0,F80/(E80-F80),"-----")</f>
        <v>-1</v>
      </c>
      <c r="H80" s="41">
        <f t="shared" ref="H80:O80" si="32">SUM(H81:H87)</f>
        <v>0</v>
      </c>
      <c r="I80" s="42">
        <f t="shared" si="32"/>
        <v>0</v>
      </c>
      <c r="J80" s="41">
        <f t="shared" si="32"/>
        <v>0</v>
      </c>
      <c r="K80" s="42">
        <f t="shared" si="32"/>
        <v>0</v>
      </c>
      <c r="L80" s="111">
        <f t="shared" si="32"/>
        <v>0</v>
      </c>
      <c r="M80" s="42">
        <f t="shared" si="32"/>
        <v>-3</v>
      </c>
      <c r="N80" s="43">
        <f t="shared" si="32"/>
        <v>0</v>
      </c>
      <c r="O80" s="39">
        <f t="shared" si="32"/>
        <v>0</v>
      </c>
      <c r="P80" s="110" t="str">
        <f t="shared" ref="P80:P92" si="33">IF(N80-O80&gt;0,O80/(N80-O80),"-----")</f>
        <v>-----</v>
      </c>
      <c r="Q80" s="43">
        <f>SUM(Q81:Q87)</f>
        <v>0</v>
      </c>
      <c r="R80" s="39">
        <f>SUM(R81:R87)</f>
        <v>-5</v>
      </c>
      <c r="S80" s="110">
        <f t="shared" ref="S80:S92" si="34">IF(Q80-R80&gt;0,R80/(Q80-R80),"-----")</f>
        <v>-1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-5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5">SUM(H81,J81,L81)</f>
        <v>0</v>
      </c>
      <c r="F81" s="64">
        <f t="shared" si="35"/>
        <v>-1</v>
      </c>
      <c r="G81" s="65">
        <f t="shared" si="31"/>
        <v>-1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-1</v>
      </c>
      <c r="N81" s="68">
        <v>0</v>
      </c>
      <c r="O81" s="64">
        <v>0</v>
      </c>
      <c r="P81" s="65" t="str">
        <f t="shared" si="33"/>
        <v>-----</v>
      </c>
      <c r="Q81" s="63">
        <f t="shared" ref="Q81:R87" si="36">SUM(T81,V81)</f>
        <v>0</v>
      </c>
      <c r="R81" s="64">
        <f t="shared" si="36"/>
        <v>-2</v>
      </c>
      <c r="S81" s="65">
        <f t="shared" si="34"/>
        <v>-1</v>
      </c>
      <c r="T81" s="69">
        <v>0</v>
      </c>
      <c r="U81" s="70">
        <v>0</v>
      </c>
      <c r="V81" s="69">
        <v>0</v>
      </c>
      <c r="W81" s="70">
        <v>-2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5"/>
        <v>0</v>
      </c>
      <c r="F82" s="64">
        <f t="shared" si="35"/>
        <v>0</v>
      </c>
      <c r="G82" s="65" t="str">
        <f t="shared" si="31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33"/>
        <v>-----</v>
      </c>
      <c r="Q82" s="63">
        <f t="shared" si="36"/>
        <v>0</v>
      </c>
      <c r="R82" s="64">
        <f t="shared" si="36"/>
        <v>0</v>
      </c>
      <c r="S82" s="65" t="str">
        <f t="shared" si="34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5"/>
        <v>0</v>
      </c>
      <c r="F83" s="64">
        <f t="shared" si="35"/>
        <v>0</v>
      </c>
      <c r="G83" s="65" t="str">
        <f t="shared" si="31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33"/>
        <v>-----</v>
      </c>
      <c r="Q83" s="63">
        <f t="shared" si="36"/>
        <v>0</v>
      </c>
      <c r="R83" s="64">
        <f t="shared" si="36"/>
        <v>0</v>
      </c>
      <c r="S83" s="65" t="str">
        <f t="shared" si="34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5"/>
        <v>0</v>
      </c>
      <c r="F84" s="64">
        <f t="shared" si="35"/>
        <v>0</v>
      </c>
      <c r="G84" s="65" t="str">
        <f t="shared" si="31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33"/>
        <v>-----</v>
      </c>
      <c r="Q84" s="63">
        <f t="shared" si="36"/>
        <v>0</v>
      </c>
      <c r="R84" s="64">
        <f t="shared" si="36"/>
        <v>0</v>
      </c>
      <c r="S84" s="65" t="str">
        <f t="shared" si="34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5"/>
        <v>0</v>
      </c>
      <c r="F85" s="64">
        <f t="shared" si="35"/>
        <v>0</v>
      </c>
      <c r="G85" s="65" t="str">
        <f t="shared" si="31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33"/>
        <v>-----</v>
      </c>
      <c r="Q85" s="63">
        <f t="shared" si="36"/>
        <v>0</v>
      </c>
      <c r="R85" s="64">
        <f t="shared" si="36"/>
        <v>0</v>
      </c>
      <c r="S85" s="65" t="str">
        <f t="shared" si="34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5"/>
        <v>0</v>
      </c>
      <c r="F87" s="64">
        <f t="shared" si="35"/>
        <v>-2</v>
      </c>
      <c r="G87" s="65">
        <f t="shared" si="31"/>
        <v>-1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-2</v>
      </c>
      <c r="N87" s="68">
        <v>0</v>
      </c>
      <c r="O87" s="64">
        <v>0</v>
      </c>
      <c r="P87" s="65" t="str">
        <f t="shared" si="33"/>
        <v>-----</v>
      </c>
      <c r="Q87" s="63">
        <f t="shared" si="36"/>
        <v>0</v>
      </c>
      <c r="R87" s="64">
        <f t="shared" si="36"/>
        <v>-3</v>
      </c>
      <c r="S87" s="65">
        <f t="shared" si="34"/>
        <v>-1</v>
      </c>
      <c r="T87" s="69">
        <v>0</v>
      </c>
      <c r="U87" s="70">
        <v>0</v>
      </c>
      <c r="V87" s="69">
        <v>0</v>
      </c>
      <c r="W87" s="70">
        <v>-3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-1</v>
      </c>
      <c r="G88" s="110">
        <f t="shared" si="31"/>
        <v>-1</v>
      </c>
      <c r="H88" s="41">
        <f t="shared" ref="H88:O88" si="37">SUM(H89:H90)</f>
        <v>0</v>
      </c>
      <c r="I88" s="113">
        <f t="shared" si="37"/>
        <v>0</v>
      </c>
      <c r="J88" s="41">
        <f t="shared" si="37"/>
        <v>0</v>
      </c>
      <c r="K88" s="113">
        <f t="shared" si="37"/>
        <v>0</v>
      </c>
      <c r="L88" s="41">
        <f t="shared" si="37"/>
        <v>0</v>
      </c>
      <c r="M88" s="113">
        <f t="shared" si="37"/>
        <v>-1</v>
      </c>
      <c r="N88" s="43">
        <f t="shared" si="37"/>
        <v>0</v>
      </c>
      <c r="O88" s="39">
        <f t="shared" si="37"/>
        <v>0</v>
      </c>
      <c r="P88" s="110" t="str">
        <f t="shared" si="33"/>
        <v>-----</v>
      </c>
      <c r="Q88" s="43">
        <f>SUM(Q89:Q90)</f>
        <v>0</v>
      </c>
      <c r="R88" s="39">
        <f>SUM(R89:R90)</f>
        <v>-1</v>
      </c>
      <c r="S88" s="110">
        <f t="shared" si="34"/>
        <v>-1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-1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-1</v>
      </c>
      <c r="G89" s="65">
        <f t="shared" si="31"/>
        <v>-1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-1</v>
      </c>
      <c r="N89" s="68">
        <v>0</v>
      </c>
      <c r="O89" s="64">
        <v>0</v>
      </c>
      <c r="P89" s="65" t="str">
        <f t="shared" si="33"/>
        <v>-----</v>
      </c>
      <c r="Q89" s="63">
        <f>SUM(T89,V89)</f>
        <v>0</v>
      </c>
      <c r="R89" s="64">
        <f>SUM(U89,W89)</f>
        <v>-1</v>
      </c>
      <c r="S89" s="65">
        <f t="shared" si="34"/>
        <v>-1</v>
      </c>
      <c r="T89" s="69">
        <v>0</v>
      </c>
      <c r="U89" s="90">
        <v>0</v>
      </c>
      <c r="V89" s="89">
        <v>0</v>
      </c>
      <c r="W89" s="90">
        <v>-1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31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33"/>
        <v>-----</v>
      </c>
      <c r="Q90" s="63">
        <f>SUM(T90,V90)</f>
        <v>0</v>
      </c>
      <c r="R90" s="64">
        <f>SUM(U90,W90)</f>
        <v>0</v>
      </c>
      <c r="S90" s="65" t="str">
        <f t="shared" si="34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2</v>
      </c>
      <c r="F91" s="39">
        <f>SUM(F92:F94)</f>
        <v>2</v>
      </c>
      <c r="G91" s="110" t="str">
        <f t="shared" si="31"/>
        <v>-----</v>
      </c>
      <c r="H91" s="41">
        <f t="shared" ref="H91:O91" si="38">SUM(H92:H94)</f>
        <v>0</v>
      </c>
      <c r="I91" s="42">
        <f t="shared" si="38"/>
        <v>0</v>
      </c>
      <c r="J91" s="41">
        <f t="shared" si="38"/>
        <v>0</v>
      </c>
      <c r="K91" s="42">
        <f t="shared" si="38"/>
        <v>0</v>
      </c>
      <c r="L91" s="41">
        <f t="shared" si="38"/>
        <v>2</v>
      </c>
      <c r="M91" s="42">
        <f t="shared" si="38"/>
        <v>2</v>
      </c>
      <c r="N91" s="43">
        <f t="shared" si="38"/>
        <v>0</v>
      </c>
      <c r="O91" s="39">
        <f t="shared" si="38"/>
        <v>0</v>
      </c>
      <c r="P91" s="110" t="str">
        <f t="shared" si="33"/>
        <v>-----</v>
      </c>
      <c r="Q91" s="43">
        <f>SUM(Q92:Q94)</f>
        <v>4</v>
      </c>
      <c r="R91" s="39">
        <f>SUM(R92:R94)</f>
        <v>4</v>
      </c>
      <c r="S91" s="110" t="str">
        <f t="shared" si="34"/>
        <v>-----</v>
      </c>
      <c r="T91" s="41">
        <f>SUM(T92:T94)</f>
        <v>0</v>
      </c>
      <c r="U91" s="42">
        <f>SUM(U92:U94)</f>
        <v>0</v>
      </c>
      <c r="V91" s="41">
        <f>SUM(V92:V94)</f>
        <v>4</v>
      </c>
      <c r="W91" s="42">
        <f>SUM(W92:W94)</f>
        <v>4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9">SUM(H92,J92,L92)</f>
        <v>1</v>
      </c>
      <c r="F92" s="64">
        <f t="shared" si="39"/>
        <v>1</v>
      </c>
      <c r="G92" s="65" t="str">
        <f t="shared" si="31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1</v>
      </c>
      <c r="M92" s="67">
        <v>1</v>
      </c>
      <c r="N92" s="68">
        <v>0</v>
      </c>
      <c r="O92" s="64">
        <v>0</v>
      </c>
      <c r="P92" s="65" t="str">
        <f t="shared" si="33"/>
        <v>-----</v>
      </c>
      <c r="Q92" s="63">
        <f t="shared" ref="Q92:R94" si="40">SUM(T92,V92)</f>
        <v>3</v>
      </c>
      <c r="R92" s="64">
        <f t="shared" si="40"/>
        <v>3</v>
      </c>
      <c r="S92" s="65" t="str">
        <f t="shared" si="34"/>
        <v>-----</v>
      </c>
      <c r="T92" s="69">
        <v>0</v>
      </c>
      <c r="U92" s="70">
        <v>0</v>
      </c>
      <c r="V92" s="69">
        <v>3</v>
      </c>
      <c r="W92" s="70">
        <v>3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9"/>
        <v>1</v>
      </c>
      <c r="F93" s="64">
        <f t="shared" si="39"/>
        <v>1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1</v>
      </c>
      <c r="M93" s="67">
        <v>1</v>
      </c>
      <c r="N93" s="68">
        <v>0</v>
      </c>
      <c r="O93" s="64">
        <v>0</v>
      </c>
      <c r="P93" s="65" t="str">
        <f>IF(N93-O93&gt;0,O93/(N93-O93),"-----")</f>
        <v>-----</v>
      </c>
      <c r="Q93" s="63">
        <f t="shared" si="40"/>
        <v>1</v>
      </c>
      <c r="R93" s="64">
        <f t="shared" si="40"/>
        <v>1</v>
      </c>
      <c r="S93" s="65" t="str">
        <f>IF(Q93-R93&gt;0,R93/(Q93-R93),"-----")</f>
        <v>-----</v>
      </c>
      <c r="T93" s="69">
        <v>0</v>
      </c>
      <c r="U93" s="70">
        <v>0</v>
      </c>
      <c r="V93" s="69">
        <v>1</v>
      </c>
      <c r="W93" s="70">
        <v>1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9"/>
        <v>0</v>
      </c>
      <c r="F94" s="74">
        <f t="shared" si="39"/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 t="shared" si="40"/>
        <v>0</v>
      </c>
      <c r="R94" s="74">
        <f t="shared" si="40"/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tabSelected="1" view="pageBreakPreview" zoomScaleNormal="100" zoomScaleSheetLayoutView="100" workbookViewId="0">
      <selection activeCell="H21" sqref="H21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7</v>
      </c>
      <c r="F5" s="32">
        <f>SUM(F6:F7,F55)</f>
        <v>-2</v>
      </c>
      <c r="G5" s="33">
        <f t="shared" ref="G5:G52" si="0">IF(E5-F5&gt;0,F5/(E5-F5),"-----")</f>
        <v>-0.22222222222222221</v>
      </c>
      <c r="H5" s="34">
        <f t="shared" ref="H5:O5" si="1">SUM(H6:H7,H55)</f>
        <v>0</v>
      </c>
      <c r="I5" s="35">
        <f t="shared" si="1"/>
        <v>0</v>
      </c>
      <c r="J5" s="34">
        <f t="shared" si="1"/>
        <v>1</v>
      </c>
      <c r="K5" s="35">
        <f t="shared" si="1"/>
        <v>1</v>
      </c>
      <c r="L5" s="34">
        <f t="shared" si="1"/>
        <v>6</v>
      </c>
      <c r="M5" s="35">
        <f t="shared" si="1"/>
        <v>-3</v>
      </c>
      <c r="N5" s="36">
        <f t="shared" si="1"/>
        <v>0</v>
      </c>
      <c r="O5" s="32">
        <f t="shared" si="1"/>
        <v>0</v>
      </c>
      <c r="P5" s="33" t="str">
        <f t="shared" ref="P5:P52" si="2">IF(N5-O5&gt;0,O5/(N5-O5),"-----")</f>
        <v>-----</v>
      </c>
      <c r="Q5" s="36">
        <f t="shared" ref="Q5:Q52" si="3">SUM(T5,V5)</f>
        <v>11</v>
      </c>
      <c r="R5" s="32">
        <f>SUM(R6:R7,R55)</f>
        <v>-3</v>
      </c>
      <c r="S5" s="33">
        <f t="shared" ref="S5:S52" si="4">IF(Q5-R5&gt;0,R5/(Q5-R5),"-----")</f>
        <v>-0.21428571428571427</v>
      </c>
      <c r="T5" s="34">
        <f>SUM(T6:T7,T55)</f>
        <v>1</v>
      </c>
      <c r="U5" s="35">
        <f>SUM(U6:U7,U55)</f>
        <v>1</v>
      </c>
      <c r="V5" s="34">
        <f>SUM(V6:V7,V55)</f>
        <v>10</v>
      </c>
      <c r="W5" s="35">
        <f>SUM(W6:W7,W55)</f>
        <v>-4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0</v>
      </c>
      <c r="F6" s="39">
        <f>SUM(I6,K6,M6)</f>
        <v>-1</v>
      </c>
      <c r="G6" s="40">
        <f t="shared" si="0"/>
        <v>-1</v>
      </c>
      <c r="H6" s="41">
        <v>0</v>
      </c>
      <c r="I6" s="42">
        <v>0</v>
      </c>
      <c r="J6" s="41">
        <v>0</v>
      </c>
      <c r="K6" s="42">
        <v>0</v>
      </c>
      <c r="L6" s="41">
        <v>0</v>
      </c>
      <c r="M6" s="42">
        <v>-1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0</v>
      </c>
      <c r="R6" s="39">
        <f>SUM(U6,W6)</f>
        <v>-4</v>
      </c>
      <c r="S6" s="40">
        <f t="shared" si="4"/>
        <v>-1</v>
      </c>
      <c r="T6" s="41">
        <v>0</v>
      </c>
      <c r="U6" s="42">
        <v>0</v>
      </c>
      <c r="V6" s="41">
        <v>0</v>
      </c>
      <c r="W6" s="42">
        <v>-4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7</v>
      </c>
      <c r="F7" s="39">
        <f>SUM(F8,F25)</f>
        <v>1</v>
      </c>
      <c r="G7" s="40">
        <f t="shared" si="0"/>
        <v>0.16666666666666666</v>
      </c>
      <c r="H7" s="46">
        <f t="shared" ref="H7:O7" si="5">SUM(H8,H25)</f>
        <v>0</v>
      </c>
      <c r="I7" s="47">
        <f t="shared" si="5"/>
        <v>0</v>
      </c>
      <c r="J7" s="46">
        <f t="shared" si="5"/>
        <v>1</v>
      </c>
      <c r="K7" s="47">
        <f t="shared" si="5"/>
        <v>1</v>
      </c>
      <c r="L7" s="46">
        <f t="shared" si="5"/>
        <v>6</v>
      </c>
      <c r="M7" s="47">
        <f t="shared" si="5"/>
        <v>0</v>
      </c>
      <c r="N7" s="48">
        <f t="shared" si="5"/>
        <v>0</v>
      </c>
      <c r="O7" s="39">
        <f t="shared" si="5"/>
        <v>0</v>
      </c>
      <c r="P7" s="40" t="str">
        <f t="shared" si="2"/>
        <v>-----</v>
      </c>
      <c r="Q7" s="48">
        <f t="shared" si="3"/>
        <v>11</v>
      </c>
      <c r="R7" s="39">
        <f>SUM(R8,R25)</f>
        <v>4</v>
      </c>
      <c r="S7" s="40">
        <f t="shared" si="4"/>
        <v>0.5714285714285714</v>
      </c>
      <c r="T7" s="46">
        <f>SUM(T8,T25)</f>
        <v>1</v>
      </c>
      <c r="U7" s="47">
        <f>SUM(U8,U25)</f>
        <v>1</v>
      </c>
      <c r="V7" s="46">
        <f>SUM(V8,V25)</f>
        <v>10</v>
      </c>
      <c r="W7" s="47">
        <f>SUM(W8,W25)</f>
        <v>3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5</v>
      </c>
      <c r="F8" s="39">
        <f>SUM(F9,F17)</f>
        <v>2</v>
      </c>
      <c r="G8" s="40">
        <f t="shared" si="0"/>
        <v>0.66666666666666663</v>
      </c>
      <c r="H8" s="46">
        <f t="shared" ref="H8:O8" si="6">SUM(H9,H17)</f>
        <v>0</v>
      </c>
      <c r="I8" s="47">
        <f t="shared" si="6"/>
        <v>0</v>
      </c>
      <c r="J8" s="46">
        <f t="shared" si="6"/>
        <v>1</v>
      </c>
      <c r="K8" s="47">
        <f t="shared" si="6"/>
        <v>1</v>
      </c>
      <c r="L8" s="46">
        <f t="shared" si="6"/>
        <v>4</v>
      </c>
      <c r="M8" s="47">
        <f t="shared" si="6"/>
        <v>1</v>
      </c>
      <c r="N8" s="48">
        <f t="shared" si="6"/>
        <v>0</v>
      </c>
      <c r="O8" s="39">
        <f t="shared" si="6"/>
        <v>0</v>
      </c>
      <c r="P8" s="40" t="str">
        <f t="shared" si="2"/>
        <v>-----</v>
      </c>
      <c r="Q8" s="48">
        <f t="shared" si="3"/>
        <v>9</v>
      </c>
      <c r="R8" s="39">
        <f>SUM(R9,R17)</f>
        <v>5</v>
      </c>
      <c r="S8" s="40">
        <f t="shared" si="4"/>
        <v>1.25</v>
      </c>
      <c r="T8" s="46">
        <f>SUM(T9,T17)</f>
        <v>1</v>
      </c>
      <c r="U8" s="47">
        <f>SUM(U9,U17)</f>
        <v>1</v>
      </c>
      <c r="V8" s="46">
        <f>SUM(V9,V17)</f>
        <v>8</v>
      </c>
      <c r="W8" s="47">
        <f>SUM(W9,W17)</f>
        <v>4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1</v>
      </c>
      <c r="F9" s="39">
        <f>SUM(F10:F16)</f>
        <v>-1</v>
      </c>
      <c r="G9" s="40">
        <f t="shared" si="0"/>
        <v>-0.5</v>
      </c>
      <c r="H9" s="46">
        <f t="shared" ref="H9:O9" si="7">SUM(H10:H16)</f>
        <v>0</v>
      </c>
      <c r="I9" s="47">
        <f t="shared" si="7"/>
        <v>0</v>
      </c>
      <c r="J9" s="46">
        <f t="shared" si="7"/>
        <v>0</v>
      </c>
      <c r="K9" s="47">
        <f t="shared" si="7"/>
        <v>0</v>
      </c>
      <c r="L9" s="46">
        <f t="shared" si="7"/>
        <v>1</v>
      </c>
      <c r="M9" s="47">
        <f t="shared" si="7"/>
        <v>-1</v>
      </c>
      <c r="N9" s="48">
        <f t="shared" si="7"/>
        <v>0</v>
      </c>
      <c r="O9" s="39">
        <f t="shared" si="7"/>
        <v>0</v>
      </c>
      <c r="P9" s="40" t="str">
        <f t="shared" si="2"/>
        <v>-----</v>
      </c>
      <c r="Q9" s="48">
        <f t="shared" si="3"/>
        <v>3</v>
      </c>
      <c r="R9" s="39">
        <f>SUM(R10:R16)</f>
        <v>0</v>
      </c>
      <c r="S9" s="40">
        <f t="shared" si="4"/>
        <v>0</v>
      </c>
      <c r="T9" s="46">
        <f>SUM(T10:T16)</f>
        <v>0</v>
      </c>
      <c r="U9" s="47">
        <f>SUM(U10:U16)</f>
        <v>0</v>
      </c>
      <c r="V9" s="46">
        <f>SUM(V10:V16)</f>
        <v>3</v>
      </c>
      <c r="W9" s="47">
        <f>SUM(W10:W16)</f>
        <v>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0</v>
      </c>
      <c r="F10" s="55">
        <f t="shared" si="8"/>
        <v>-1</v>
      </c>
      <c r="G10" s="56">
        <f t="shared" si="0"/>
        <v>-1</v>
      </c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-1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0</v>
      </c>
      <c r="R10" s="55">
        <f t="shared" ref="R10:R16" si="9">SUM(U10,W10)</f>
        <v>-1</v>
      </c>
      <c r="S10" s="56">
        <f t="shared" si="4"/>
        <v>-1</v>
      </c>
      <c r="T10" s="60">
        <v>0</v>
      </c>
      <c r="U10" s="61">
        <v>0</v>
      </c>
      <c r="V10" s="60">
        <v>0</v>
      </c>
      <c r="W10" s="61">
        <v>-1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0</v>
      </c>
      <c r="G11" s="65" t="str">
        <f t="shared" si="0"/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0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9"/>
        <v>0</v>
      </c>
      <c r="S11" s="65" t="str">
        <f t="shared" si="4"/>
        <v>-----</v>
      </c>
      <c r="T11" s="69">
        <v>0</v>
      </c>
      <c r="U11" s="70">
        <v>0</v>
      </c>
      <c r="V11" s="69">
        <v>0</v>
      </c>
      <c r="W11" s="70"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0</v>
      </c>
      <c r="F12" s="64">
        <f t="shared" si="8"/>
        <v>0</v>
      </c>
      <c r="G12" s="65" t="str">
        <f t="shared" si="0"/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0</v>
      </c>
      <c r="M12" s="67">
        <v>0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0</v>
      </c>
      <c r="R12" s="64">
        <f t="shared" si="9"/>
        <v>0</v>
      </c>
      <c r="S12" s="65" t="str">
        <f t="shared" si="4"/>
        <v>-----</v>
      </c>
      <c r="T12" s="69">
        <v>0</v>
      </c>
      <c r="U12" s="70">
        <v>0</v>
      </c>
      <c r="V12" s="69">
        <v>0</v>
      </c>
      <c r="W12" s="70"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0</v>
      </c>
      <c r="F13" s="64">
        <f t="shared" si="8"/>
        <v>0</v>
      </c>
      <c r="G13" s="65" t="str">
        <f t="shared" si="0"/>
        <v>-----</v>
      </c>
      <c r="H13" s="66">
        <v>0</v>
      </c>
      <c r="I13" s="67">
        <v>0</v>
      </c>
      <c r="J13" s="66">
        <v>0</v>
      </c>
      <c r="K13" s="67">
        <v>0</v>
      </c>
      <c r="L13" s="66">
        <v>0</v>
      </c>
      <c r="M13" s="67">
        <v>0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0</v>
      </c>
      <c r="R13" s="64">
        <f t="shared" si="9"/>
        <v>0</v>
      </c>
      <c r="S13" s="65" t="str">
        <f t="shared" si="4"/>
        <v>-----</v>
      </c>
      <c r="T13" s="69">
        <v>0</v>
      </c>
      <c r="U13" s="70">
        <v>0</v>
      </c>
      <c r="V13" s="69">
        <v>0</v>
      </c>
      <c r="W13" s="70">
        <v>0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0</v>
      </c>
      <c r="F14" s="64">
        <f t="shared" si="8"/>
        <v>0</v>
      </c>
      <c r="G14" s="65" t="str">
        <f t="shared" si="0"/>
        <v>-----</v>
      </c>
      <c r="H14" s="66">
        <v>0</v>
      </c>
      <c r="I14" s="67">
        <v>0</v>
      </c>
      <c r="J14" s="66">
        <v>0</v>
      </c>
      <c r="K14" s="67">
        <v>0</v>
      </c>
      <c r="L14" s="66">
        <v>0</v>
      </c>
      <c r="M14" s="67">
        <v>0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0</v>
      </c>
      <c r="R14" s="64">
        <f t="shared" si="9"/>
        <v>0</v>
      </c>
      <c r="S14" s="65" t="str">
        <f t="shared" si="4"/>
        <v>-----</v>
      </c>
      <c r="T14" s="69">
        <v>0</v>
      </c>
      <c r="U14" s="70">
        <v>0</v>
      </c>
      <c r="V14" s="69">
        <v>0</v>
      </c>
      <c r="W14" s="70">
        <v>0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0</v>
      </c>
      <c r="F15" s="64">
        <f t="shared" si="8"/>
        <v>-1</v>
      </c>
      <c r="G15" s="65">
        <f t="shared" si="0"/>
        <v>-1</v>
      </c>
      <c r="H15" s="66">
        <v>0</v>
      </c>
      <c r="I15" s="67">
        <v>0</v>
      </c>
      <c r="J15" s="66">
        <v>0</v>
      </c>
      <c r="K15" s="67">
        <v>0</v>
      </c>
      <c r="L15" s="66">
        <v>0</v>
      </c>
      <c r="M15" s="67">
        <v>-1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0</v>
      </c>
      <c r="R15" s="64">
        <f t="shared" si="9"/>
        <v>-2</v>
      </c>
      <c r="S15" s="65">
        <f t="shared" si="4"/>
        <v>-1</v>
      </c>
      <c r="T15" s="69">
        <v>0</v>
      </c>
      <c r="U15" s="70">
        <v>0</v>
      </c>
      <c r="V15" s="69">
        <v>0</v>
      </c>
      <c r="W15" s="70">
        <v>-2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1</v>
      </c>
      <c r="F16" s="74">
        <f t="shared" si="8"/>
        <v>1</v>
      </c>
      <c r="G16" s="75" t="str">
        <f t="shared" si="0"/>
        <v>-----</v>
      </c>
      <c r="H16" s="76">
        <v>0</v>
      </c>
      <c r="I16" s="77">
        <v>0</v>
      </c>
      <c r="J16" s="76">
        <v>0</v>
      </c>
      <c r="K16" s="77">
        <v>0</v>
      </c>
      <c r="L16" s="76">
        <v>1</v>
      </c>
      <c r="M16" s="77">
        <v>1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3</v>
      </c>
      <c r="R16" s="74">
        <f t="shared" si="9"/>
        <v>3</v>
      </c>
      <c r="S16" s="75" t="str">
        <f t="shared" si="4"/>
        <v>-----</v>
      </c>
      <c r="T16" s="79">
        <v>0</v>
      </c>
      <c r="U16" s="80">
        <v>0</v>
      </c>
      <c r="V16" s="79">
        <v>3</v>
      </c>
      <c r="W16" s="80">
        <v>3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4</v>
      </c>
      <c r="F17" s="39">
        <f>SUM(F18:F24)</f>
        <v>3</v>
      </c>
      <c r="G17" s="40">
        <f t="shared" si="0"/>
        <v>3</v>
      </c>
      <c r="H17" s="46">
        <f t="shared" ref="H17:O17" si="10">SUM(H18:H24)</f>
        <v>0</v>
      </c>
      <c r="I17" s="47">
        <f t="shared" si="10"/>
        <v>0</v>
      </c>
      <c r="J17" s="46">
        <f t="shared" si="10"/>
        <v>1</v>
      </c>
      <c r="K17" s="47">
        <f t="shared" si="10"/>
        <v>1</v>
      </c>
      <c r="L17" s="46">
        <f t="shared" si="10"/>
        <v>3</v>
      </c>
      <c r="M17" s="47">
        <f t="shared" si="10"/>
        <v>2</v>
      </c>
      <c r="N17" s="48">
        <f t="shared" si="10"/>
        <v>0</v>
      </c>
      <c r="O17" s="39">
        <f t="shared" si="10"/>
        <v>0</v>
      </c>
      <c r="P17" s="40" t="str">
        <f t="shared" si="2"/>
        <v>-----</v>
      </c>
      <c r="Q17" s="48">
        <f t="shared" si="3"/>
        <v>6</v>
      </c>
      <c r="R17" s="81">
        <f>SUM(R18:R24)</f>
        <v>5</v>
      </c>
      <c r="S17" s="40">
        <f t="shared" si="4"/>
        <v>5</v>
      </c>
      <c r="T17" s="46">
        <f>SUM(T18:T24)</f>
        <v>1</v>
      </c>
      <c r="U17" s="47">
        <f>SUM(U18:U24)</f>
        <v>1</v>
      </c>
      <c r="V17" s="46">
        <f>SUM(V18:V24)</f>
        <v>5</v>
      </c>
      <c r="W17" s="47">
        <f>SUM(W18:W24)</f>
        <v>4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1">SUM(H18,J18,L18)</f>
        <v>1</v>
      </c>
      <c r="F18" s="55">
        <f t="shared" si="11"/>
        <v>1</v>
      </c>
      <c r="G18" s="56" t="str">
        <f t="shared" si="0"/>
        <v>-----</v>
      </c>
      <c r="H18" s="57">
        <v>0</v>
      </c>
      <c r="I18" s="58">
        <v>0</v>
      </c>
      <c r="J18" s="57">
        <v>0</v>
      </c>
      <c r="K18" s="58">
        <v>0</v>
      </c>
      <c r="L18" s="57">
        <v>1</v>
      </c>
      <c r="M18" s="58">
        <v>1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1</v>
      </c>
      <c r="R18" s="55">
        <f t="shared" ref="R18:R24" si="12">SUM(U18,W18)</f>
        <v>1</v>
      </c>
      <c r="S18" s="56" t="str">
        <f t="shared" si="4"/>
        <v>-----</v>
      </c>
      <c r="T18" s="60">
        <v>0</v>
      </c>
      <c r="U18" s="61">
        <v>0</v>
      </c>
      <c r="V18" s="60">
        <v>1</v>
      </c>
      <c r="W18" s="61">
        <v>1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1"/>
        <v>2</v>
      </c>
      <c r="F19" s="64">
        <f t="shared" si="11"/>
        <v>1</v>
      </c>
      <c r="G19" s="65">
        <f t="shared" si="0"/>
        <v>1</v>
      </c>
      <c r="H19" s="66">
        <v>0</v>
      </c>
      <c r="I19" s="67">
        <v>0</v>
      </c>
      <c r="J19" s="66">
        <v>0</v>
      </c>
      <c r="K19" s="67">
        <v>0</v>
      </c>
      <c r="L19" s="66">
        <v>2</v>
      </c>
      <c r="M19" s="67">
        <v>1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4</v>
      </c>
      <c r="R19" s="64">
        <f t="shared" si="12"/>
        <v>3</v>
      </c>
      <c r="S19" s="65">
        <f t="shared" si="4"/>
        <v>3</v>
      </c>
      <c r="T19" s="69">
        <v>0</v>
      </c>
      <c r="U19" s="70">
        <v>0</v>
      </c>
      <c r="V19" s="69">
        <v>4</v>
      </c>
      <c r="W19" s="70">
        <v>3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1"/>
        <v>0</v>
      </c>
      <c r="F20" s="64">
        <f t="shared" si="11"/>
        <v>0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0</v>
      </c>
      <c r="M20" s="67">
        <v>0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0</v>
      </c>
      <c r="R20" s="64">
        <f t="shared" si="12"/>
        <v>0</v>
      </c>
      <c r="S20" s="65" t="str">
        <f t="shared" si="4"/>
        <v>-----</v>
      </c>
      <c r="T20" s="69">
        <v>0</v>
      </c>
      <c r="U20" s="70">
        <v>0</v>
      </c>
      <c r="V20" s="69">
        <v>0</v>
      </c>
      <c r="W20" s="70">
        <v>0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1"/>
        <v>1</v>
      </c>
      <c r="F21" s="64">
        <f t="shared" si="11"/>
        <v>1</v>
      </c>
      <c r="G21" s="65" t="str">
        <f t="shared" si="0"/>
        <v>-----</v>
      </c>
      <c r="H21" s="66">
        <v>0</v>
      </c>
      <c r="I21" s="67">
        <v>0</v>
      </c>
      <c r="J21" s="66">
        <v>1</v>
      </c>
      <c r="K21" s="67">
        <v>1</v>
      </c>
      <c r="L21" s="66">
        <v>0</v>
      </c>
      <c r="M21" s="67">
        <v>0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1</v>
      </c>
      <c r="R21" s="64">
        <f t="shared" si="12"/>
        <v>1</v>
      </c>
      <c r="S21" s="65" t="str">
        <f t="shared" si="4"/>
        <v>-----</v>
      </c>
      <c r="T21" s="69">
        <v>1</v>
      </c>
      <c r="U21" s="70">
        <v>1</v>
      </c>
      <c r="V21" s="69">
        <v>0</v>
      </c>
      <c r="W21" s="70">
        <v>0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1"/>
        <v>0</v>
      </c>
      <c r="F22" s="64">
        <f t="shared" si="11"/>
        <v>0</v>
      </c>
      <c r="G22" s="65" t="str">
        <f t="shared" si="0"/>
        <v>-----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0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12"/>
        <v>0</v>
      </c>
      <c r="S22" s="65" t="str">
        <f t="shared" si="4"/>
        <v>-----</v>
      </c>
      <c r="T22" s="69">
        <v>0</v>
      </c>
      <c r="U22" s="70">
        <v>0</v>
      </c>
      <c r="V22" s="69">
        <v>0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1"/>
        <v>0</v>
      </c>
      <c r="F23" s="64">
        <f t="shared" si="11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12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1"/>
        <v>0</v>
      </c>
      <c r="F24" s="74">
        <f t="shared" si="11"/>
        <v>0</v>
      </c>
      <c r="G24" s="75" t="str">
        <f t="shared" si="0"/>
        <v>-----</v>
      </c>
      <c r="H24" s="76">
        <v>0</v>
      </c>
      <c r="I24" s="77">
        <v>0</v>
      </c>
      <c r="J24" s="76">
        <v>0</v>
      </c>
      <c r="K24" s="77">
        <v>0</v>
      </c>
      <c r="L24" s="76">
        <v>0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0</v>
      </c>
      <c r="R24" s="74">
        <f t="shared" si="12"/>
        <v>0</v>
      </c>
      <c r="S24" s="75" t="str">
        <f t="shared" si="4"/>
        <v>-----</v>
      </c>
      <c r="T24" s="79">
        <v>0</v>
      </c>
      <c r="U24" s="80">
        <v>0</v>
      </c>
      <c r="V24" s="79">
        <v>0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2</v>
      </c>
      <c r="F25" s="39">
        <f>SUM(F26:F52)</f>
        <v>-1</v>
      </c>
      <c r="G25" s="40">
        <f t="shared" si="0"/>
        <v>-0.33333333333333331</v>
      </c>
      <c r="H25" s="46">
        <f t="shared" ref="H25:O25" si="13">SUM(H26:H52)</f>
        <v>0</v>
      </c>
      <c r="I25" s="47">
        <f t="shared" si="13"/>
        <v>0</v>
      </c>
      <c r="J25" s="46">
        <f t="shared" si="13"/>
        <v>0</v>
      </c>
      <c r="K25" s="47">
        <f t="shared" si="13"/>
        <v>0</v>
      </c>
      <c r="L25" s="46">
        <f t="shared" si="13"/>
        <v>2</v>
      </c>
      <c r="M25" s="47">
        <f t="shared" si="13"/>
        <v>-1</v>
      </c>
      <c r="N25" s="48">
        <f t="shared" si="13"/>
        <v>0</v>
      </c>
      <c r="O25" s="39">
        <f t="shared" si="13"/>
        <v>0</v>
      </c>
      <c r="P25" s="40" t="str">
        <f t="shared" si="2"/>
        <v>-----</v>
      </c>
      <c r="Q25" s="48">
        <f t="shared" si="3"/>
        <v>2</v>
      </c>
      <c r="R25" s="81">
        <f>SUM(R26:R52)</f>
        <v>-1</v>
      </c>
      <c r="S25" s="40">
        <f t="shared" si="4"/>
        <v>-0.33333333333333331</v>
      </c>
      <c r="T25" s="46">
        <f>SUM(T26:T52)</f>
        <v>0</v>
      </c>
      <c r="U25" s="47">
        <f>SUM(U26:U52)</f>
        <v>0</v>
      </c>
      <c r="V25" s="46">
        <f>SUM(V26:V52)</f>
        <v>2</v>
      </c>
      <c r="W25" s="47">
        <f>SUM(W26:W52)</f>
        <v>-1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E52" si="14">SUM(H26,J26,L26)</f>
        <v>1</v>
      </c>
      <c r="F26" s="55">
        <f t="shared" ref="F26:F52" si="15">SUM(I26,K26,M26)</f>
        <v>0</v>
      </c>
      <c r="G26" s="56">
        <f t="shared" si="0"/>
        <v>0</v>
      </c>
      <c r="H26" s="57">
        <v>0</v>
      </c>
      <c r="I26" s="58">
        <v>0</v>
      </c>
      <c r="J26" s="57">
        <v>0</v>
      </c>
      <c r="K26" s="58">
        <v>0</v>
      </c>
      <c r="L26" s="57">
        <v>1</v>
      </c>
      <c r="M26" s="58">
        <v>0</v>
      </c>
      <c r="N26" s="59">
        <v>0</v>
      </c>
      <c r="O26" s="55">
        <v>0</v>
      </c>
      <c r="P26" s="56" t="str">
        <f t="shared" si="2"/>
        <v>-----</v>
      </c>
      <c r="Q26" s="54">
        <f t="shared" si="3"/>
        <v>1</v>
      </c>
      <c r="R26" s="55">
        <f t="shared" ref="R26:R52" si="16">SUM(U26,W26)</f>
        <v>0</v>
      </c>
      <c r="S26" s="56">
        <f t="shared" si="4"/>
        <v>0</v>
      </c>
      <c r="T26" s="60">
        <v>0</v>
      </c>
      <c r="U26" s="61">
        <v>0</v>
      </c>
      <c r="V26" s="60">
        <v>1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4"/>
        <v>1</v>
      </c>
      <c r="F27" s="64">
        <f t="shared" si="15"/>
        <v>0</v>
      </c>
      <c r="G27" s="84">
        <f t="shared" si="0"/>
        <v>0</v>
      </c>
      <c r="H27" s="85">
        <v>0</v>
      </c>
      <c r="I27" s="86">
        <v>0</v>
      </c>
      <c r="J27" s="85">
        <v>0</v>
      </c>
      <c r="K27" s="86">
        <v>0</v>
      </c>
      <c r="L27" s="85">
        <v>1</v>
      </c>
      <c r="M27" s="86">
        <v>0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1</v>
      </c>
      <c r="R27" s="64">
        <f t="shared" si="16"/>
        <v>0</v>
      </c>
      <c r="S27" s="84">
        <f t="shared" si="4"/>
        <v>0</v>
      </c>
      <c r="T27" s="89">
        <v>0</v>
      </c>
      <c r="U27" s="90">
        <v>0</v>
      </c>
      <c r="V27" s="89">
        <v>1</v>
      </c>
      <c r="W27" s="90"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4"/>
        <v>0</v>
      </c>
      <c r="F28" s="64">
        <f t="shared" si="15"/>
        <v>0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0</v>
      </c>
      <c r="M28" s="86">
        <v>0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0</v>
      </c>
      <c r="R28" s="64">
        <f t="shared" si="16"/>
        <v>0</v>
      </c>
      <c r="S28" s="84" t="str">
        <f t="shared" si="4"/>
        <v>-----</v>
      </c>
      <c r="T28" s="89">
        <v>0</v>
      </c>
      <c r="U28" s="90">
        <v>0</v>
      </c>
      <c r="V28" s="89">
        <v>0</v>
      </c>
      <c r="W28" s="90">
        <v>0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4"/>
        <v>0</v>
      </c>
      <c r="F29" s="64">
        <f t="shared" si="15"/>
        <v>0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0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16"/>
        <v>0</v>
      </c>
      <c r="S29" s="84" t="str">
        <f t="shared" si="4"/>
        <v>-----</v>
      </c>
      <c r="T29" s="89">
        <v>0</v>
      </c>
      <c r="U29" s="90">
        <v>0</v>
      </c>
      <c r="V29" s="89">
        <v>0</v>
      </c>
      <c r="W29" s="90"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4"/>
        <v>0</v>
      </c>
      <c r="F30" s="64">
        <f t="shared" si="15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16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4"/>
        <v>0</v>
      </c>
      <c r="F31" s="64">
        <f t="shared" si="15"/>
        <v>0</v>
      </c>
      <c r="G31" s="84" t="str">
        <f t="shared" si="0"/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0</v>
      </c>
      <c r="M31" s="86">
        <v>0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0</v>
      </c>
      <c r="R31" s="64">
        <f t="shared" si="16"/>
        <v>0</v>
      </c>
      <c r="S31" s="84" t="str">
        <f t="shared" si="4"/>
        <v>-----</v>
      </c>
      <c r="T31" s="89">
        <v>0</v>
      </c>
      <c r="U31" s="90">
        <v>0</v>
      </c>
      <c r="V31" s="89">
        <v>0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4"/>
        <v>0</v>
      </c>
      <c r="F32" s="64">
        <f t="shared" si="15"/>
        <v>0</v>
      </c>
      <c r="G32" s="84" t="str">
        <f t="shared" si="0"/>
        <v>-----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16"/>
        <v>0</v>
      </c>
      <c r="S32" s="84" t="str">
        <f t="shared" si="4"/>
        <v>-----</v>
      </c>
      <c r="T32" s="89">
        <v>0</v>
      </c>
      <c r="U32" s="90">
        <v>0</v>
      </c>
      <c r="V32" s="89">
        <v>0</v>
      </c>
      <c r="W32" s="90"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4"/>
        <v>0</v>
      </c>
      <c r="F33" s="64">
        <f t="shared" si="15"/>
        <v>0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16"/>
        <v>0</v>
      </c>
      <c r="S33" s="84" t="str">
        <f t="shared" si="4"/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4"/>
        <v>0</v>
      </c>
      <c r="F34" s="64">
        <f t="shared" si="15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16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4"/>
        <v>0</v>
      </c>
      <c r="F35" s="64">
        <f t="shared" si="15"/>
        <v>0</v>
      </c>
      <c r="G35" s="84" t="str">
        <f t="shared" si="0"/>
        <v>-----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0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0</v>
      </c>
      <c r="R35" s="64">
        <f t="shared" si="16"/>
        <v>0</v>
      </c>
      <c r="S35" s="84" t="str">
        <f t="shared" si="4"/>
        <v>-----</v>
      </c>
      <c r="T35" s="89">
        <v>0</v>
      </c>
      <c r="U35" s="90">
        <v>0</v>
      </c>
      <c r="V35" s="89">
        <v>0</v>
      </c>
      <c r="W35" s="90"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4"/>
        <v>0</v>
      </c>
      <c r="F36" s="64">
        <f t="shared" si="15"/>
        <v>0</v>
      </c>
      <c r="G36" s="84" t="str">
        <f t="shared" si="0"/>
        <v>-----</v>
      </c>
      <c r="H36" s="85">
        <v>0</v>
      </c>
      <c r="I36" s="86">
        <v>0</v>
      </c>
      <c r="J36" s="85">
        <v>0</v>
      </c>
      <c r="K36" s="86">
        <v>0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16"/>
        <v>0</v>
      </c>
      <c r="S36" s="84" t="str">
        <f t="shared" si="4"/>
        <v>-----</v>
      </c>
      <c r="T36" s="89">
        <v>0</v>
      </c>
      <c r="U36" s="90">
        <v>0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4"/>
        <v>0</v>
      </c>
      <c r="F37" s="64">
        <f t="shared" si="15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16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4"/>
        <v>0</v>
      </c>
      <c r="F38" s="64">
        <f t="shared" si="15"/>
        <v>0</v>
      </c>
      <c r="G38" s="84" t="str">
        <f t="shared" si="0"/>
        <v>-----</v>
      </c>
      <c r="H38" s="85">
        <v>0</v>
      </c>
      <c r="I38" s="86">
        <v>0</v>
      </c>
      <c r="J38" s="85">
        <v>0</v>
      </c>
      <c r="K38" s="86">
        <v>0</v>
      </c>
      <c r="L38" s="85">
        <v>0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0</v>
      </c>
      <c r="R38" s="64">
        <f t="shared" si="16"/>
        <v>0</v>
      </c>
      <c r="S38" s="84" t="str">
        <f t="shared" si="4"/>
        <v>-----</v>
      </c>
      <c r="T38" s="89">
        <v>0</v>
      </c>
      <c r="U38" s="90">
        <v>0</v>
      </c>
      <c r="V38" s="89">
        <v>0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4"/>
        <v>0</v>
      </c>
      <c r="F39" s="64">
        <f t="shared" si="15"/>
        <v>0</v>
      </c>
      <c r="G39" s="84" t="str">
        <f t="shared" si="0"/>
        <v>-----</v>
      </c>
      <c r="H39" s="85">
        <v>0</v>
      </c>
      <c r="I39" s="86">
        <v>0</v>
      </c>
      <c r="J39" s="85">
        <v>0</v>
      </c>
      <c r="K39" s="86">
        <v>0</v>
      </c>
      <c r="L39" s="85">
        <v>0</v>
      </c>
      <c r="M39" s="86">
        <v>0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0</v>
      </c>
      <c r="R39" s="64">
        <f t="shared" si="16"/>
        <v>0</v>
      </c>
      <c r="S39" s="84" t="str">
        <f t="shared" si="4"/>
        <v>-----</v>
      </c>
      <c r="T39" s="89">
        <v>0</v>
      </c>
      <c r="U39" s="90">
        <v>0</v>
      </c>
      <c r="V39" s="89">
        <v>0</v>
      </c>
      <c r="W39" s="90">
        <v>0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4"/>
        <v>0</v>
      </c>
      <c r="F40" s="64">
        <f t="shared" si="15"/>
        <v>0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0</v>
      </c>
      <c r="M40" s="86">
        <v>0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0</v>
      </c>
      <c r="R40" s="64">
        <f t="shared" si="16"/>
        <v>0</v>
      </c>
      <c r="S40" s="84" t="str">
        <f t="shared" si="4"/>
        <v>-----</v>
      </c>
      <c r="T40" s="89">
        <v>0</v>
      </c>
      <c r="U40" s="90">
        <v>0</v>
      </c>
      <c r="V40" s="89">
        <v>0</v>
      </c>
      <c r="W40" s="90"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4"/>
        <v>0</v>
      </c>
      <c r="F41" s="64">
        <f t="shared" si="15"/>
        <v>0</v>
      </c>
      <c r="G41" s="84" t="str">
        <f t="shared" si="0"/>
        <v>-----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0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16"/>
        <v>0</v>
      </c>
      <c r="S41" s="84" t="str">
        <f t="shared" si="4"/>
        <v>-----</v>
      </c>
      <c r="T41" s="89">
        <v>0</v>
      </c>
      <c r="U41" s="90">
        <v>0</v>
      </c>
      <c r="V41" s="89">
        <v>0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4"/>
        <v>0</v>
      </c>
      <c r="F42" s="64">
        <f t="shared" si="15"/>
        <v>0</v>
      </c>
      <c r="G42" s="84" t="str">
        <f t="shared" si="0"/>
        <v>-----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0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16"/>
        <v>0</v>
      </c>
      <c r="S42" s="84" t="str">
        <f t="shared" si="4"/>
        <v>-----</v>
      </c>
      <c r="T42" s="89">
        <v>0</v>
      </c>
      <c r="U42" s="90">
        <v>0</v>
      </c>
      <c r="V42" s="89">
        <v>0</v>
      </c>
      <c r="W42" s="90"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4"/>
        <v>0</v>
      </c>
      <c r="F43" s="64">
        <f t="shared" si="15"/>
        <v>0</v>
      </c>
      <c r="G43" s="84" t="str">
        <f t="shared" si="0"/>
        <v>-----</v>
      </c>
      <c r="H43" s="85">
        <v>0</v>
      </c>
      <c r="I43" s="86">
        <v>0</v>
      </c>
      <c r="J43" s="85">
        <v>0</v>
      </c>
      <c r="K43" s="86">
        <v>0</v>
      </c>
      <c r="L43" s="85">
        <v>0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0</v>
      </c>
      <c r="R43" s="64">
        <f t="shared" si="16"/>
        <v>0</v>
      </c>
      <c r="S43" s="84" t="str">
        <f t="shared" si="4"/>
        <v>-----</v>
      </c>
      <c r="T43" s="89">
        <v>0</v>
      </c>
      <c r="U43" s="90">
        <v>0</v>
      </c>
      <c r="V43" s="89">
        <v>0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4"/>
        <v>0</v>
      </c>
      <c r="F44" s="64">
        <f t="shared" si="15"/>
        <v>0</v>
      </c>
      <c r="G44" s="84" t="str">
        <f t="shared" si="0"/>
        <v>-----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0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16"/>
        <v>0</v>
      </c>
      <c r="S44" s="84" t="str">
        <f t="shared" si="4"/>
        <v>-----</v>
      </c>
      <c r="T44" s="89">
        <v>0</v>
      </c>
      <c r="U44" s="90">
        <v>0</v>
      </c>
      <c r="V44" s="89">
        <v>0</v>
      </c>
      <c r="W44" s="90"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4"/>
        <v>0</v>
      </c>
      <c r="F45" s="64">
        <f t="shared" si="15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16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4"/>
        <v>0</v>
      </c>
      <c r="F46" s="97">
        <f t="shared" si="15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16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si="14"/>
        <v>0</v>
      </c>
      <c r="F47" s="64">
        <f t="shared" si="15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si="3"/>
        <v>0</v>
      </c>
      <c r="R47" s="64">
        <f t="shared" si="16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4"/>
        <v>0</v>
      </c>
      <c r="F48" s="64">
        <f t="shared" si="15"/>
        <v>0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0</v>
      </c>
      <c r="N48" s="68">
        <v>0</v>
      </c>
      <c r="O48" s="64">
        <v>0</v>
      </c>
      <c r="P48" s="65" t="str">
        <f t="shared" si="2"/>
        <v>-----</v>
      </c>
      <c r="Q48" s="63">
        <f t="shared" si="3"/>
        <v>0</v>
      </c>
      <c r="R48" s="64">
        <f t="shared" si="16"/>
        <v>0</v>
      </c>
      <c r="S48" s="65" t="str">
        <f t="shared" si="4"/>
        <v>-----</v>
      </c>
      <c r="T48" s="69">
        <v>0</v>
      </c>
      <c r="U48" s="70">
        <v>0</v>
      </c>
      <c r="V48" s="69">
        <v>0</v>
      </c>
      <c r="W48" s="70">
        <v>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4"/>
        <v>0</v>
      </c>
      <c r="F49" s="64">
        <f t="shared" si="15"/>
        <v>0</v>
      </c>
      <c r="G49" s="65" t="str">
        <f t="shared" si="0"/>
        <v>-----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3"/>
        <v>0</v>
      </c>
      <c r="R49" s="64">
        <f t="shared" si="16"/>
        <v>0</v>
      </c>
      <c r="S49" s="65" t="str">
        <f t="shared" si="4"/>
        <v>-----</v>
      </c>
      <c r="T49" s="69">
        <v>0</v>
      </c>
      <c r="U49" s="70">
        <v>0</v>
      </c>
      <c r="V49" s="69">
        <v>0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4"/>
        <v>0</v>
      </c>
      <c r="F50" s="64">
        <f t="shared" si="15"/>
        <v>0</v>
      </c>
      <c r="G50" s="65" t="str">
        <f t="shared" si="0"/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 t="shared" si="2"/>
        <v>-----</v>
      </c>
      <c r="Q50" s="63">
        <f t="shared" si="3"/>
        <v>0</v>
      </c>
      <c r="R50" s="64">
        <f t="shared" si="16"/>
        <v>0</v>
      </c>
      <c r="S50" s="65" t="str">
        <f t="shared" si="4"/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4"/>
        <v>0</v>
      </c>
      <c r="F51" s="64">
        <f t="shared" si="15"/>
        <v>0</v>
      </c>
      <c r="G51" s="65" t="str">
        <f t="shared" si="0"/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3"/>
        <v>0</v>
      </c>
      <c r="R51" s="64">
        <f t="shared" si="16"/>
        <v>0</v>
      </c>
      <c r="S51" s="65" t="str">
        <f t="shared" si="4"/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 t="shared" si="14"/>
        <v>0</v>
      </c>
      <c r="F52" s="74">
        <f t="shared" si="15"/>
        <v>-1</v>
      </c>
      <c r="G52" s="75">
        <f t="shared" si="0"/>
        <v>-1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-1</v>
      </c>
      <c r="N52" s="78">
        <v>0</v>
      </c>
      <c r="O52" s="74">
        <v>0</v>
      </c>
      <c r="P52" s="75" t="str">
        <f t="shared" si="2"/>
        <v>-----</v>
      </c>
      <c r="Q52" s="73">
        <f t="shared" si="3"/>
        <v>0</v>
      </c>
      <c r="R52" s="74">
        <f t="shared" si="16"/>
        <v>-1</v>
      </c>
      <c r="S52" s="75">
        <f t="shared" si="4"/>
        <v>-1</v>
      </c>
      <c r="T52" s="79">
        <v>0</v>
      </c>
      <c r="U52" s="80">
        <v>0</v>
      </c>
      <c r="V52" s="79">
        <v>0</v>
      </c>
      <c r="W52" s="80">
        <v>-1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0</v>
      </c>
      <c r="F55" s="39">
        <f>SUM(F56:F57,F65,F70,F73,F74,F77,F78,F79,F80,F88,F91)</f>
        <v>-2</v>
      </c>
      <c r="G55" s="110">
        <f t="shared" ref="G55:G94" si="17">IF(E55-F55&gt;0,F55/(E55-F55),"-----")</f>
        <v>-1</v>
      </c>
      <c r="H55" s="111">
        <f t="shared" ref="H55:O55" si="18">SUM(H56:H57,H65,H70,H73,H74,H77,H78,H79,H80,H88,H91)</f>
        <v>0</v>
      </c>
      <c r="I55" s="47">
        <f t="shared" si="18"/>
        <v>0</v>
      </c>
      <c r="J55" s="111">
        <f t="shared" si="18"/>
        <v>0</v>
      </c>
      <c r="K55" s="47">
        <f t="shared" si="18"/>
        <v>0</v>
      </c>
      <c r="L55" s="111">
        <f t="shared" si="18"/>
        <v>0</v>
      </c>
      <c r="M55" s="47">
        <f t="shared" si="18"/>
        <v>-2</v>
      </c>
      <c r="N55" s="43">
        <f t="shared" si="18"/>
        <v>0</v>
      </c>
      <c r="O55" s="39">
        <f t="shared" si="18"/>
        <v>0</v>
      </c>
      <c r="P55" s="110" t="str">
        <f t="shared" ref="P55:P94" si="19">IF(N55-O55&gt;0,O55/(N55-O55),"-----")</f>
        <v>-----</v>
      </c>
      <c r="Q55" s="48">
        <f>SUM(Q56:Q57,Q65,Q70,Q73,Q74,Q77,Q78,Q79,Q80,Q88,Q91)</f>
        <v>0</v>
      </c>
      <c r="R55" s="81">
        <f>SUM(R56:R57,R65,R70,R73,R74,R77,R78,R79,R80,R88,R91)</f>
        <v>-3</v>
      </c>
      <c r="S55" s="110">
        <f t="shared" ref="S55:S94" si="20">IF(Q55-R55&gt;0,R55/(Q55-R55),"-----")</f>
        <v>-1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0</v>
      </c>
      <c r="W55" s="47">
        <f>SUM(W56:W57,W65,W70,W73,W74,W77,W78,W79,W80,W88,W91)</f>
        <v>-3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17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19"/>
        <v>-----</v>
      </c>
      <c r="Q56" s="38">
        <f>SUM(T56,V56)</f>
        <v>0</v>
      </c>
      <c r="R56" s="39">
        <f>SUM(U56,W56)</f>
        <v>0</v>
      </c>
      <c r="S56" s="110" t="str">
        <f t="shared" si="20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0</v>
      </c>
      <c r="F57" s="39">
        <f>SUM(F58:F64)</f>
        <v>-1</v>
      </c>
      <c r="G57" s="110">
        <f t="shared" si="17"/>
        <v>-1</v>
      </c>
      <c r="H57" s="41">
        <f t="shared" ref="H57:O57" si="21">SUM(H58:H64)</f>
        <v>0</v>
      </c>
      <c r="I57" s="113">
        <f t="shared" si="21"/>
        <v>0</v>
      </c>
      <c r="J57" s="41">
        <f t="shared" si="21"/>
        <v>0</v>
      </c>
      <c r="K57" s="113">
        <f t="shared" si="21"/>
        <v>0</v>
      </c>
      <c r="L57" s="41">
        <f t="shared" si="21"/>
        <v>0</v>
      </c>
      <c r="M57" s="113">
        <f t="shared" si="21"/>
        <v>-1</v>
      </c>
      <c r="N57" s="43">
        <f t="shared" si="21"/>
        <v>0</v>
      </c>
      <c r="O57" s="39">
        <f t="shared" si="21"/>
        <v>0</v>
      </c>
      <c r="P57" s="110" t="str">
        <f t="shared" si="19"/>
        <v>-----</v>
      </c>
      <c r="Q57" s="36">
        <f>SUM(Q58:Q64)</f>
        <v>0</v>
      </c>
      <c r="R57" s="32">
        <f>SUM(R58:R64)</f>
        <v>-2</v>
      </c>
      <c r="S57" s="110">
        <f t="shared" si="20"/>
        <v>-1</v>
      </c>
      <c r="T57" s="41">
        <f>SUM(T58:T64)</f>
        <v>0</v>
      </c>
      <c r="U57" s="113">
        <f>SUM(U58:U64)</f>
        <v>0</v>
      </c>
      <c r="V57" s="41">
        <f>SUM(V58:V64)</f>
        <v>0</v>
      </c>
      <c r="W57" s="113">
        <f>SUM(W58:W64)</f>
        <v>-2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22">SUM(H58,J58,L58)</f>
        <v>0</v>
      </c>
      <c r="F58" s="55">
        <f t="shared" si="22"/>
        <v>0</v>
      </c>
      <c r="G58" s="84" t="str">
        <f t="shared" si="17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19"/>
        <v>-----</v>
      </c>
      <c r="Q58" s="54">
        <f t="shared" ref="Q58:R64" si="23">SUM(T58,V58)</f>
        <v>0</v>
      </c>
      <c r="R58" s="55">
        <f t="shared" si="23"/>
        <v>0</v>
      </c>
      <c r="S58" s="84" t="str">
        <f t="shared" si="20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22"/>
        <v>0</v>
      </c>
      <c r="F59" s="64">
        <f t="shared" si="22"/>
        <v>0</v>
      </c>
      <c r="G59" s="65" t="str">
        <f t="shared" si="17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19"/>
        <v>-----</v>
      </c>
      <c r="Q59" s="63">
        <f t="shared" si="23"/>
        <v>0</v>
      </c>
      <c r="R59" s="64">
        <f t="shared" si="23"/>
        <v>0</v>
      </c>
      <c r="S59" s="65" t="str">
        <f t="shared" si="20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22"/>
        <v>0</v>
      </c>
      <c r="F60" s="64">
        <f t="shared" si="22"/>
        <v>-1</v>
      </c>
      <c r="G60" s="65">
        <f t="shared" si="17"/>
        <v>-1</v>
      </c>
      <c r="H60" s="66">
        <v>0</v>
      </c>
      <c r="I60" s="67">
        <v>0</v>
      </c>
      <c r="J60" s="66">
        <v>0</v>
      </c>
      <c r="K60" s="67">
        <v>0</v>
      </c>
      <c r="L60" s="66">
        <v>0</v>
      </c>
      <c r="M60" s="67">
        <v>-1</v>
      </c>
      <c r="N60" s="68">
        <v>0</v>
      </c>
      <c r="O60" s="64">
        <v>0</v>
      </c>
      <c r="P60" s="65" t="str">
        <f t="shared" si="19"/>
        <v>-----</v>
      </c>
      <c r="Q60" s="63">
        <f t="shared" si="23"/>
        <v>0</v>
      </c>
      <c r="R60" s="64">
        <f t="shared" si="23"/>
        <v>-2</v>
      </c>
      <c r="S60" s="65">
        <f t="shared" si="20"/>
        <v>-1</v>
      </c>
      <c r="T60" s="69">
        <v>0</v>
      </c>
      <c r="U60" s="70">
        <v>0</v>
      </c>
      <c r="V60" s="69">
        <v>0</v>
      </c>
      <c r="W60" s="70">
        <v>-2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22"/>
        <v>0</v>
      </c>
      <c r="F61" s="64">
        <f t="shared" si="22"/>
        <v>0</v>
      </c>
      <c r="G61" s="65" t="str">
        <f t="shared" si="17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68">
        <v>0</v>
      </c>
      <c r="O61" s="64">
        <v>0</v>
      </c>
      <c r="P61" s="65" t="str">
        <f t="shared" si="19"/>
        <v>-----</v>
      </c>
      <c r="Q61" s="63">
        <f t="shared" si="23"/>
        <v>0</v>
      </c>
      <c r="R61" s="64">
        <f t="shared" si="23"/>
        <v>0</v>
      </c>
      <c r="S61" s="65" t="str">
        <f t="shared" si="20"/>
        <v>-----</v>
      </c>
      <c r="T61" s="69">
        <v>0</v>
      </c>
      <c r="U61" s="70">
        <v>0</v>
      </c>
      <c r="V61" s="69">
        <v>0</v>
      </c>
      <c r="W61" s="70"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22"/>
        <v>0</v>
      </c>
      <c r="F62" s="64">
        <f t="shared" si="22"/>
        <v>0</v>
      </c>
      <c r="G62" s="65" t="str">
        <f t="shared" si="17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0</v>
      </c>
      <c r="M62" s="67">
        <v>0</v>
      </c>
      <c r="N62" s="68">
        <v>0</v>
      </c>
      <c r="O62" s="64">
        <v>0</v>
      </c>
      <c r="P62" s="65" t="str">
        <f t="shared" si="19"/>
        <v>-----</v>
      </c>
      <c r="Q62" s="63">
        <f t="shared" si="23"/>
        <v>0</v>
      </c>
      <c r="R62" s="64">
        <f t="shared" si="23"/>
        <v>0</v>
      </c>
      <c r="S62" s="65" t="str">
        <f t="shared" si="20"/>
        <v>-----</v>
      </c>
      <c r="T62" s="69">
        <v>0</v>
      </c>
      <c r="U62" s="70">
        <v>0</v>
      </c>
      <c r="V62" s="69">
        <v>0</v>
      </c>
      <c r="W62" s="70">
        <v>0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22"/>
        <v>0</v>
      </c>
      <c r="F63" s="64">
        <f t="shared" si="22"/>
        <v>0</v>
      </c>
      <c r="G63" s="65" t="str">
        <f t="shared" si="17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19"/>
        <v>-----</v>
      </c>
      <c r="Q63" s="63">
        <f t="shared" si="23"/>
        <v>0</v>
      </c>
      <c r="R63" s="64">
        <f t="shared" si="23"/>
        <v>0</v>
      </c>
      <c r="S63" s="65" t="str">
        <f t="shared" si="20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22"/>
        <v>0</v>
      </c>
      <c r="F64" s="74">
        <f t="shared" si="22"/>
        <v>0</v>
      </c>
      <c r="G64" s="75" t="str">
        <f t="shared" si="17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19"/>
        <v>-----</v>
      </c>
      <c r="Q64" s="73">
        <f t="shared" si="23"/>
        <v>0</v>
      </c>
      <c r="R64" s="74">
        <f t="shared" si="23"/>
        <v>0</v>
      </c>
      <c r="S64" s="75" t="str">
        <f t="shared" si="20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0</v>
      </c>
      <c r="F65" s="39">
        <f>SUM(F66:F69)</f>
        <v>0</v>
      </c>
      <c r="G65" s="110" t="str">
        <f t="shared" si="17"/>
        <v>-----</v>
      </c>
      <c r="H65" s="41">
        <f t="shared" ref="H65:O65" si="24">SUM(H66:H69)</f>
        <v>0</v>
      </c>
      <c r="I65" s="113">
        <f t="shared" si="24"/>
        <v>0</v>
      </c>
      <c r="J65" s="41">
        <f t="shared" si="24"/>
        <v>0</v>
      </c>
      <c r="K65" s="113">
        <f t="shared" si="24"/>
        <v>0</v>
      </c>
      <c r="L65" s="41">
        <f t="shared" si="24"/>
        <v>0</v>
      </c>
      <c r="M65" s="113">
        <f t="shared" si="24"/>
        <v>0</v>
      </c>
      <c r="N65" s="43">
        <f t="shared" si="24"/>
        <v>0</v>
      </c>
      <c r="O65" s="39">
        <f t="shared" si="24"/>
        <v>0</v>
      </c>
      <c r="P65" s="110" t="str">
        <f t="shared" si="19"/>
        <v>-----</v>
      </c>
      <c r="Q65" s="43">
        <f>SUM(Q66:Q69)</f>
        <v>0</v>
      </c>
      <c r="R65" s="39">
        <f>SUM(R66:R69)</f>
        <v>0</v>
      </c>
      <c r="S65" s="110" t="str">
        <f t="shared" si="20"/>
        <v>-----</v>
      </c>
      <c r="T65" s="41">
        <f>SUM(T66:T69)</f>
        <v>0</v>
      </c>
      <c r="U65" s="113">
        <f>SUM(U66:U69)</f>
        <v>0</v>
      </c>
      <c r="V65" s="41">
        <f>SUM(V66:V69)</f>
        <v>0</v>
      </c>
      <c r="W65" s="113">
        <f>SUM(W66:W69)</f>
        <v>0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5">SUM(H66,J66,L66)</f>
        <v>0</v>
      </c>
      <c r="F66" s="55">
        <f t="shared" si="25"/>
        <v>0</v>
      </c>
      <c r="G66" s="84" t="str">
        <f t="shared" si="17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19"/>
        <v>-----</v>
      </c>
      <c r="Q66" s="63">
        <f t="shared" ref="Q66:R69" si="26">SUM(T66,V66)</f>
        <v>0</v>
      </c>
      <c r="R66" s="64">
        <f t="shared" si="26"/>
        <v>0</v>
      </c>
      <c r="S66" s="84" t="str">
        <f t="shared" si="20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5"/>
        <v>0</v>
      </c>
      <c r="F67" s="64">
        <f t="shared" si="25"/>
        <v>0</v>
      </c>
      <c r="G67" s="65" t="str">
        <f t="shared" si="17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19"/>
        <v>-----</v>
      </c>
      <c r="Q67" s="63">
        <f t="shared" si="26"/>
        <v>0</v>
      </c>
      <c r="R67" s="64">
        <f t="shared" si="26"/>
        <v>0</v>
      </c>
      <c r="S67" s="65" t="str">
        <f t="shared" si="20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5"/>
        <v>0</v>
      </c>
      <c r="F68" s="64">
        <f t="shared" si="25"/>
        <v>0</v>
      </c>
      <c r="G68" s="65" t="str">
        <f t="shared" si="17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0</v>
      </c>
      <c r="M68" s="67">
        <v>0</v>
      </c>
      <c r="N68" s="68">
        <v>0</v>
      </c>
      <c r="O68" s="64">
        <v>0</v>
      </c>
      <c r="P68" s="65" t="str">
        <f t="shared" si="19"/>
        <v>-----</v>
      </c>
      <c r="Q68" s="63">
        <f t="shared" si="26"/>
        <v>0</v>
      </c>
      <c r="R68" s="64">
        <f t="shared" si="26"/>
        <v>0</v>
      </c>
      <c r="S68" s="65" t="str">
        <f t="shared" si="20"/>
        <v>-----</v>
      </c>
      <c r="T68" s="69">
        <v>0</v>
      </c>
      <c r="U68" s="70">
        <v>0</v>
      </c>
      <c r="V68" s="69">
        <v>0</v>
      </c>
      <c r="W68" s="70"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5"/>
        <v>0</v>
      </c>
      <c r="F69" s="74">
        <f t="shared" si="25"/>
        <v>0</v>
      </c>
      <c r="G69" s="65" t="str">
        <f t="shared" si="17"/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si="19"/>
        <v>-----</v>
      </c>
      <c r="Q69" s="63">
        <f t="shared" si="26"/>
        <v>0</v>
      </c>
      <c r="R69" s="64">
        <f t="shared" si="26"/>
        <v>0</v>
      </c>
      <c r="S69" s="65" t="str">
        <f t="shared" si="20"/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17"/>
        <v>-----</v>
      </c>
      <c r="H70" s="41">
        <f t="shared" ref="H70:O70" si="27">SUM(H71:H72)</f>
        <v>0</v>
      </c>
      <c r="I70" s="113">
        <f t="shared" si="27"/>
        <v>0</v>
      </c>
      <c r="J70" s="41">
        <f t="shared" si="27"/>
        <v>0</v>
      </c>
      <c r="K70" s="113">
        <f t="shared" si="27"/>
        <v>0</v>
      </c>
      <c r="L70" s="41">
        <f t="shared" si="27"/>
        <v>0</v>
      </c>
      <c r="M70" s="113">
        <f t="shared" si="27"/>
        <v>0</v>
      </c>
      <c r="N70" s="43">
        <f t="shared" si="27"/>
        <v>0</v>
      </c>
      <c r="O70" s="39">
        <f t="shared" si="27"/>
        <v>0</v>
      </c>
      <c r="P70" s="110" t="str">
        <f t="shared" si="19"/>
        <v>-----</v>
      </c>
      <c r="Q70" s="43">
        <f>SUM(Q71:Q72)</f>
        <v>0</v>
      </c>
      <c r="R70" s="39">
        <f>SUM(R71:R72)</f>
        <v>0</v>
      </c>
      <c r="S70" s="110" t="str">
        <f t="shared" si="20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8">SUM(H71,J71,L71)</f>
        <v>0</v>
      </c>
      <c r="F71" s="64">
        <f t="shared" si="28"/>
        <v>0</v>
      </c>
      <c r="G71" s="65" t="str">
        <f t="shared" si="17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19"/>
        <v>-----</v>
      </c>
      <c r="Q71" s="63">
        <f t="shared" ref="Q71:R73" si="29">SUM(T71,V71)</f>
        <v>0</v>
      </c>
      <c r="R71" s="64">
        <f t="shared" si="29"/>
        <v>0</v>
      </c>
      <c r="S71" s="65" t="str">
        <f t="shared" si="20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8"/>
        <v>0</v>
      </c>
      <c r="F72" s="74">
        <f t="shared" si="28"/>
        <v>0</v>
      </c>
      <c r="G72" s="75" t="str">
        <f t="shared" si="17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19"/>
        <v>-----</v>
      </c>
      <c r="Q72" s="73">
        <f t="shared" si="29"/>
        <v>0</v>
      </c>
      <c r="R72" s="74">
        <f t="shared" si="29"/>
        <v>0</v>
      </c>
      <c r="S72" s="75" t="str">
        <f t="shared" si="20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8"/>
        <v>0</v>
      </c>
      <c r="F73" s="88">
        <f t="shared" si="28"/>
        <v>0</v>
      </c>
      <c r="G73" s="84" t="str">
        <f t="shared" si="17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19"/>
        <v>-----</v>
      </c>
      <c r="Q73" s="123">
        <f t="shared" si="29"/>
        <v>0</v>
      </c>
      <c r="R73" s="88">
        <f t="shared" si="29"/>
        <v>0</v>
      </c>
      <c r="S73" s="84" t="str">
        <f t="shared" si="20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 t="shared" si="17"/>
        <v>-----</v>
      </c>
      <c r="H74" s="41">
        <f t="shared" ref="H74:O74" si="30">SUM(H75:H76)</f>
        <v>0</v>
      </c>
      <c r="I74" s="113">
        <f t="shared" si="30"/>
        <v>0</v>
      </c>
      <c r="J74" s="41">
        <f t="shared" si="30"/>
        <v>0</v>
      </c>
      <c r="K74" s="113">
        <f t="shared" si="30"/>
        <v>0</v>
      </c>
      <c r="L74" s="41">
        <f t="shared" si="30"/>
        <v>0</v>
      </c>
      <c r="M74" s="113">
        <f t="shared" si="30"/>
        <v>0</v>
      </c>
      <c r="N74" s="43">
        <f t="shared" si="30"/>
        <v>0</v>
      </c>
      <c r="O74" s="39">
        <f t="shared" si="30"/>
        <v>0</v>
      </c>
      <c r="P74" s="110" t="str">
        <f t="shared" si="19"/>
        <v>-----</v>
      </c>
      <c r="Q74" s="43">
        <f>SUM(Q75:Q76)</f>
        <v>0</v>
      </c>
      <c r="R74" s="39">
        <f>SUM(R75:R76)</f>
        <v>0</v>
      </c>
      <c r="S74" s="110" t="str">
        <f t="shared" si="20"/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9" si="31">SUM(H75,J75,L75)</f>
        <v>0</v>
      </c>
      <c r="F75" s="64">
        <f t="shared" si="31"/>
        <v>0</v>
      </c>
      <c r="G75" s="65" t="str">
        <f t="shared" si="17"/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19"/>
        <v>-----</v>
      </c>
      <c r="Q75" s="63">
        <f t="shared" ref="Q75:R79" si="32">SUM(T75,V75)</f>
        <v>0</v>
      </c>
      <c r="R75" s="64">
        <f t="shared" si="32"/>
        <v>0</v>
      </c>
      <c r="S75" s="65" t="str">
        <f t="shared" si="20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31"/>
        <v>0</v>
      </c>
      <c r="F76" s="64">
        <f t="shared" si="31"/>
        <v>0</v>
      </c>
      <c r="G76" s="65" t="str">
        <f t="shared" si="17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19"/>
        <v>-----</v>
      </c>
      <c r="Q76" s="63">
        <f t="shared" si="32"/>
        <v>0</v>
      </c>
      <c r="R76" s="64">
        <f t="shared" si="32"/>
        <v>0</v>
      </c>
      <c r="S76" s="65" t="str">
        <f t="shared" si="20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31"/>
        <v>0</v>
      </c>
      <c r="F77" s="39">
        <f t="shared" si="31"/>
        <v>0</v>
      </c>
      <c r="G77" s="110" t="str">
        <f t="shared" si="17"/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0</v>
      </c>
      <c r="N77" s="43">
        <v>0</v>
      </c>
      <c r="O77" s="39">
        <v>0</v>
      </c>
      <c r="P77" s="110" t="str">
        <f t="shared" si="19"/>
        <v>-----</v>
      </c>
      <c r="Q77" s="38">
        <f t="shared" si="32"/>
        <v>0</v>
      </c>
      <c r="R77" s="39">
        <f t="shared" si="32"/>
        <v>0</v>
      </c>
      <c r="S77" s="110" t="str">
        <f t="shared" si="20"/>
        <v>-----</v>
      </c>
      <c r="T77" s="41">
        <v>0</v>
      </c>
      <c r="U77" s="42">
        <v>0</v>
      </c>
      <c r="V77" s="41">
        <v>0</v>
      </c>
      <c r="W77" s="42">
        <v>0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31"/>
        <v>0</v>
      </c>
      <c r="F78" s="39">
        <f t="shared" si="31"/>
        <v>0</v>
      </c>
      <c r="G78" s="110" t="str">
        <f t="shared" si="17"/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 t="shared" si="19"/>
        <v>-----</v>
      </c>
      <c r="Q78" s="38">
        <f t="shared" si="32"/>
        <v>0</v>
      </c>
      <c r="R78" s="39">
        <f t="shared" si="32"/>
        <v>0</v>
      </c>
      <c r="S78" s="110" t="str">
        <f t="shared" si="20"/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 t="shared" si="31"/>
        <v>0</v>
      </c>
      <c r="F79" s="39">
        <f t="shared" si="31"/>
        <v>-1</v>
      </c>
      <c r="G79" s="110">
        <f t="shared" si="17"/>
        <v>-1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-1</v>
      </c>
      <c r="N79" s="43">
        <v>0</v>
      </c>
      <c r="O79" s="39">
        <v>0</v>
      </c>
      <c r="P79" s="110" t="str">
        <f t="shared" si="19"/>
        <v>-----</v>
      </c>
      <c r="Q79" s="38">
        <f t="shared" si="32"/>
        <v>0</v>
      </c>
      <c r="R79" s="39">
        <f t="shared" si="32"/>
        <v>-1</v>
      </c>
      <c r="S79" s="110">
        <f t="shared" si="20"/>
        <v>-1</v>
      </c>
      <c r="T79" s="41">
        <v>0</v>
      </c>
      <c r="U79" s="42">
        <v>0</v>
      </c>
      <c r="V79" s="41">
        <v>0</v>
      </c>
      <c r="W79" s="42">
        <v>-1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0</v>
      </c>
      <c r="G80" s="110" t="str">
        <f t="shared" si="17"/>
        <v>-----</v>
      </c>
      <c r="H80" s="41">
        <f t="shared" ref="H80:O80" si="33">SUM(H81:H87)</f>
        <v>0</v>
      </c>
      <c r="I80" s="42">
        <f t="shared" si="33"/>
        <v>0</v>
      </c>
      <c r="J80" s="41">
        <f t="shared" si="33"/>
        <v>0</v>
      </c>
      <c r="K80" s="42">
        <f t="shared" si="33"/>
        <v>0</v>
      </c>
      <c r="L80" s="111">
        <f t="shared" si="33"/>
        <v>0</v>
      </c>
      <c r="M80" s="42">
        <f t="shared" si="33"/>
        <v>0</v>
      </c>
      <c r="N80" s="43">
        <f t="shared" si="33"/>
        <v>0</v>
      </c>
      <c r="O80" s="39">
        <f t="shared" si="33"/>
        <v>0</v>
      </c>
      <c r="P80" s="110" t="str">
        <f t="shared" si="19"/>
        <v>-----</v>
      </c>
      <c r="Q80" s="43">
        <f>SUM(Q81:Q87)</f>
        <v>0</v>
      </c>
      <c r="R80" s="39">
        <f>SUM(R81:R87)</f>
        <v>0</v>
      </c>
      <c r="S80" s="110" t="str">
        <f t="shared" si="20"/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4">SUM(H81,J81,L81)</f>
        <v>0</v>
      </c>
      <c r="F81" s="64">
        <f t="shared" si="34"/>
        <v>0</v>
      </c>
      <c r="G81" s="65" t="str">
        <f t="shared" si="17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19"/>
        <v>-----</v>
      </c>
      <c r="Q81" s="63">
        <f t="shared" ref="Q81:R87" si="35">SUM(T81,V81)</f>
        <v>0</v>
      </c>
      <c r="R81" s="64">
        <f t="shared" si="35"/>
        <v>0</v>
      </c>
      <c r="S81" s="65" t="str">
        <f t="shared" si="20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4"/>
        <v>0</v>
      </c>
      <c r="F82" s="64">
        <f t="shared" si="34"/>
        <v>0</v>
      </c>
      <c r="G82" s="65" t="str">
        <f t="shared" si="17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19"/>
        <v>-----</v>
      </c>
      <c r="Q82" s="63">
        <f t="shared" si="35"/>
        <v>0</v>
      </c>
      <c r="R82" s="64">
        <f t="shared" si="35"/>
        <v>0</v>
      </c>
      <c r="S82" s="65" t="str">
        <f t="shared" si="20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4"/>
        <v>0</v>
      </c>
      <c r="F83" s="64">
        <f t="shared" si="34"/>
        <v>0</v>
      </c>
      <c r="G83" s="65" t="str">
        <f t="shared" si="17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19"/>
        <v>-----</v>
      </c>
      <c r="Q83" s="63">
        <f t="shared" si="35"/>
        <v>0</v>
      </c>
      <c r="R83" s="64">
        <f t="shared" si="35"/>
        <v>0</v>
      </c>
      <c r="S83" s="65" t="str">
        <f t="shared" si="20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4"/>
        <v>0</v>
      </c>
      <c r="F84" s="64">
        <f t="shared" si="34"/>
        <v>0</v>
      </c>
      <c r="G84" s="65" t="str">
        <f t="shared" si="17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19"/>
        <v>-----</v>
      </c>
      <c r="Q84" s="63">
        <f t="shared" si="35"/>
        <v>0</v>
      </c>
      <c r="R84" s="64">
        <f t="shared" si="35"/>
        <v>0</v>
      </c>
      <c r="S84" s="65" t="str">
        <f t="shared" si="20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4"/>
        <v>0</v>
      </c>
      <c r="F85" s="64">
        <f t="shared" si="34"/>
        <v>0</v>
      </c>
      <c r="G85" s="65" t="str">
        <f t="shared" si="17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19"/>
        <v>-----</v>
      </c>
      <c r="Q85" s="63">
        <f t="shared" si="35"/>
        <v>0</v>
      </c>
      <c r="R85" s="64">
        <f t="shared" si="35"/>
        <v>0</v>
      </c>
      <c r="S85" s="65" t="str">
        <f t="shared" si="20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 t="shared" si="34"/>
        <v>0</v>
      </c>
      <c r="F86" s="64">
        <f t="shared" si="34"/>
        <v>0</v>
      </c>
      <c r="G86" s="65" t="str">
        <f t="shared" si="17"/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 t="shared" si="19"/>
        <v>-----</v>
      </c>
      <c r="Q86" s="63">
        <f t="shared" si="35"/>
        <v>0</v>
      </c>
      <c r="R86" s="64">
        <f t="shared" si="35"/>
        <v>0</v>
      </c>
      <c r="S86" s="65" t="str">
        <f t="shared" si="20"/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4"/>
        <v>0</v>
      </c>
      <c r="F87" s="64">
        <f t="shared" si="34"/>
        <v>0</v>
      </c>
      <c r="G87" s="65" t="str">
        <f t="shared" si="17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19"/>
        <v>-----</v>
      </c>
      <c r="Q87" s="63">
        <f t="shared" si="35"/>
        <v>0</v>
      </c>
      <c r="R87" s="64">
        <f t="shared" si="35"/>
        <v>0</v>
      </c>
      <c r="S87" s="65" t="str">
        <f t="shared" si="20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0</v>
      </c>
      <c r="G88" s="110" t="str">
        <f t="shared" si="17"/>
        <v>-----</v>
      </c>
      <c r="H88" s="41">
        <f t="shared" ref="H88:O88" si="36">SUM(H89:H90)</f>
        <v>0</v>
      </c>
      <c r="I88" s="113">
        <f t="shared" si="36"/>
        <v>0</v>
      </c>
      <c r="J88" s="41">
        <f t="shared" si="36"/>
        <v>0</v>
      </c>
      <c r="K88" s="113">
        <f t="shared" si="36"/>
        <v>0</v>
      </c>
      <c r="L88" s="41">
        <f t="shared" si="36"/>
        <v>0</v>
      </c>
      <c r="M88" s="113">
        <f t="shared" si="36"/>
        <v>0</v>
      </c>
      <c r="N88" s="43">
        <f t="shared" si="36"/>
        <v>0</v>
      </c>
      <c r="O88" s="39">
        <f t="shared" si="36"/>
        <v>0</v>
      </c>
      <c r="P88" s="110" t="str">
        <f t="shared" si="19"/>
        <v>-----</v>
      </c>
      <c r="Q88" s="43">
        <f>SUM(Q89:Q90)</f>
        <v>0</v>
      </c>
      <c r="R88" s="39">
        <f>SUM(R89:R90)</f>
        <v>0</v>
      </c>
      <c r="S88" s="110" t="str">
        <f t="shared" si="20"/>
        <v>-----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0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0</v>
      </c>
      <c r="G89" s="65" t="str">
        <f t="shared" si="17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0</v>
      </c>
      <c r="N89" s="68">
        <v>0</v>
      </c>
      <c r="O89" s="64">
        <v>0</v>
      </c>
      <c r="P89" s="65" t="str">
        <f t="shared" si="19"/>
        <v>-----</v>
      </c>
      <c r="Q89" s="63">
        <f>SUM(T89,V89)</f>
        <v>0</v>
      </c>
      <c r="R89" s="64">
        <f>SUM(U89,W89)</f>
        <v>0</v>
      </c>
      <c r="S89" s="65" t="str">
        <f t="shared" si="20"/>
        <v>-----</v>
      </c>
      <c r="T89" s="69">
        <v>0</v>
      </c>
      <c r="U89" s="90">
        <v>0</v>
      </c>
      <c r="V89" s="89">
        <v>0</v>
      </c>
      <c r="W89" s="90">
        <v>0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17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19"/>
        <v>-----</v>
      </c>
      <c r="Q90" s="63">
        <f>SUM(T90,V90)</f>
        <v>0</v>
      </c>
      <c r="R90" s="64">
        <f>SUM(U90,W90)</f>
        <v>0</v>
      </c>
      <c r="S90" s="65" t="str">
        <f t="shared" si="20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 t="shared" si="17"/>
        <v>-----</v>
      </c>
      <c r="H91" s="41">
        <f t="shared" ref="H91:O91" si="37">SUM(H92:H94)</f>
        <v>0</v>
      </c>
      <c r="I91" s="42">
        <f t="shared" si="37"/>
        <v>0</v>
      </c>
      <c r="J91" s="41">
        <f t="shared" si="37"/>
        <v>0</v>
      </c>
      <c r="K91" s="42">
        <f t="shared" si="37"/>
        <v>0</v>
      </c>
      <c r="L91" s="41">
        <f t="shared" si="37"/>
        <v>0</v>
      </c>
      <c r="M91" s="42">
        <f t="shared" si="37"/>
        <v>0</v>
      </c>
      <c r="N91" s="43">
        <f t="shared" si="37"/>
        <v>0</v>
      </c>
      <c r="O91" s="39">
        <f t="shared" si="37"/>
        <v>0</v>
      </c>
      <c r="P91" s="110" t="str">
        <f t="shared" si="19"/>
        <v>-----</v>
      </c>
      <c r="Q91" s="43">
        <f>SUM(Q92:Q94)</f>
        <v>0</v>
      </c>
      <c r="R91" s="39">
        <f>SUM(R92:R94)</f>
        <v>0</v>
      </c>
      <c r="S91" s="110" t="str">
        <f t="shared" si="20"/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8">SUM(H92,J92,L92)</f>
        <v>0</v>
      </c>
      <c r="F92" s="64">
        <f t="shared" si="38"/>
        <v>0</v>
      </c>
      <c r="G92" s="65" t="str">
        <f t="shared" si="17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19"/>
        <v>-----</v>
      </c>
      <c r="Q92" s="63">
        <f t="shared" ref="Q92:R94" si="39">SUM(T92,V92)</f>
        <v>0</v>
      </c>
      <c r="R92" s="64">
        <f t="shared" si="39"/>
        <v>0</v>
      </c>
      <c r="S92" s="65" t="str">
        <f t="shared" si="20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8"/>
        <v>0</v>
      </c>
      <c r="F93" s="64">
        <f t="shared" si="38"/>
        <v>0</v>
      </c>
      <c r="G93" s="65" t="str">
        <f t="shared" si="17"/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 t="shared" si="19"/>
        <v>-----</v>
      </c>
      <c r="Q93" s="63">
        <f t="shared" si="39"/>
        <v>0</v>
      </c>
      <c r="R93" s="64">
        <f t="shared" si="39"/>
        <v>0</v>
      </c>
      <c r="S93" s="65" t="str">
        <f t="shared" si="20"/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8"/>
        <v>0</v>
      </c>
      <c r="F94" s="74">
        <f t="shared" si="38"/>
        <v>0</v>
      </c>
      <c r="G94" s="75" t="str">
        <f t="shared" si="17"/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 t="shared" si="19"/>
        <v>-----</v>
      </c>
      <c r="Q94" s="73">
        <f t="shared" si="39"/>
        <v>0</v>
      </c>
      <c r="R94" s="74">
        <f t="shared" si="39"/>
        <v>0</v>
      </c>
      <c r="S94" s="75" t="str">
        <f t="shared" si="20"/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市区町村別（１１月末）</vt:lpstr>
      <vt:lpstr>市区町村別（１１月中）</vt:lpstr>
      <vt:lpstr>'市区町村別（１１月中）'!Print_Area</vt:lpstr>
      <vt:lpstr>'市区町村別（１１月末）'!Print_Area</vt:lpstr>
      <vt:lpstr>'市区町村別（１１月中）'!Print_Titles</vt:lpstr>
      <vt:lpstr>'市区町村別（１１月末）'!Print_Titles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2024-12-11T05:53:17Z</dcterms:created>
  <dcterms:modified xsi:type="dcterms:W3CDTF">2024-12-11T07:14:52Z</dcterms:modified>
</cp:coreProperties>
</file>